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 - Re\Backup\Penilaian Kinerja\2022\Form Permenpan 6 siap upload\"/>
    </mc:Choice>
  </mc:AlternateContent>
  <xr:revisionPtr revIDLastSave="0" documentId="8_{B2EF0342-4326-4FCD-A5D2-CC6C36156DEE}" xr6:coauthVersionLast="47" xr6:coauthVersionMax="47" xr10:uidLastSave="{00000000-0000-0000-0000-000000000000}"/>
  <bookViews>
    <workbookView xWindow="-108" yWindow="-108" windowWidth="23256" windowHeight="12456" tabRatio="813" firstSheet="3" activeTab="7" xr2:uid="{E622D764-5620-4884-A641-6F348E37FFE7}"/>
  </bookViews>
  <sheets>
    <sheet name="SKP JPT (Kuantitatif)" sheetId="1" r:id="rId1"/>
    <sheet name="Manual Indikator" sheetId="2" r:id="rId2"/>
    <sheet name="NonDirect Cascading (Workblock)" sheetId="3" r:id="rId3"/>
    <sheet name="MPH 1 tingkat" sheetId="4" r:id="rId4"/>
    <sheet name="MPH 2 tingkat" sheetId="5" r:id="rId5"/>
    <sheet name="Lampiran SKP" sheetId="6" r:id="rId6"/>
    <sheet name="Evaluasi Kinerja Kuanti JPT" sheetId="8" r:id="rId7"/>
    <sheet name="Dok. Evaluasi Kinerja Pegawai" sheetId="9" r:id="rId8"/>
    <sheet name="Kuadran" sheetId="10" state="hidden" r:id="rId9"/>
    <sheet name="Pola Distribusi" sheetId="11" state="hidden" r:id="rId10"/>
    <sheet name="Pola Distribusi (Contoh)" sheetId="7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9" l="1"/>
  <c r="A1" i="11"/>
  <c r="H8" i="11"/>
  <c r="G8" i="11"/>
  <c r="F8" i="11"/>
  <c r="E8" i="11"/>
  <c r="D8" i="11"/>
  <c r="A59" i="8"/>
  <c r="D34" i="9" s="1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H5" i="10"/>
  <c r="G5" i="10"/>
  <c r="F5" i="10"/>
  <c r="H4" i="10"/>
  <c r="G4" i="10"/>
  <c r="F4" i="10"/>
  <c r="H3" i="10"/>
  <c r="G3" i="10"/>
  <c r="F3" i="10"/>
  <c r="D25" i="9"/>
  <c r="D24" i="9"/>
  <c r="D23" i="9"/>
  <c r="D22" i="9"/>
  <c r="D44" i="9" s="1"/>
  <c r="D21" i="9"/>
  <c r="D43" i="9" s="1"/>
  <c r="D19" i="9"/>
  <c r="D18" i="9"/>
  <c r="D17" i="9"/>
  <c r="D16" i="9"/>
  <c r="D15" i="9"/>
  <c r="A43" i="9" s="1"/>
  <c r="J12" i="8"/>
  <c r="J11" i="8"/>
  <c r="J10" i="8"/>
  <c r="J9" i="8"/>
  <c r="G67" i="8" s="1"/>
  <c r="J8" i="8"/>
  <c r="G66" i="8" s="1"/>
  <c r="D12" i="8"/>
  <c r="D11" i="8"/>
  <c r="D10" i="8"/>
  <c r="D9" i="8"/>
  <c r="D8" i="8"/>
  <c r="C13" i="9"/>
  <c r="A12" i="9"/>
  <c r="A6" i="8"/>
  <c r="J6" i="8"/>
  <c r="C5" i="6"/>
  <c r="A4" i="2"/>
  <c r="A44" i="9"/>
  <c r="N8" i="7"/>
  <c r="K8" i="7"/>
  <c r="H8" i="7"/>
  <c r="E8" i="7"/>
  <c r="B8" i="7"/>
  <c r="E55" i="1"/>
  <c r="A55" i="1"/>
  <c r="E54" i="1"/>
  <c r="A54" i="1"/>
  <c r="B7" i="11" l="1"/>
  <c r="B6" i="11"/>
  <c r="B5" i="11"/>
  <c r="B4" i="11"/>
  <c r="B3" i="11"/>
  <c r="B8" i="11" s="1"/>
  <c r="B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" authorId="0" shapeId="0" xr:uid="{624EBCD4-9232-437B-B219-30C91684414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<sst xmlns="http://schemas.openxmlformats.org/spreadsheetml/2006/main" count="478" uniqueCount="205">
  <si>
    <t>SASARAN KINERJA PEGAWAI</t>
  </si>
  <si>
    <t>MENU</t>
  </si>
  <si>
    <t>PENDEKATAN HASIL KERJA KUANTITATIF</t>
  </si>
  <si>
    <t>(NAMA INSTANSI)</t>
  </si>
  <si>
    <t>NO</t>
  </si>
  <si>
    <t>PEGAWAI YANG DINILAI</t>
  </si>
  <si>
    <t>PEJABAT PENILAI KINERJA</t>
  </si>
  <si>
    <t>NAMA</t>
  </si>
  <si>
    <t>NAMA PEGAWAI YANG DINILAI</t>
  </si>
  <si>
    <t>NAMA PEJABAT PENILAI KINERJA</t>
  </si>
  <si>
    <t>NIP</t>
  </si>
  <si>
    <t>NIP PEGAWAI YANG DINILAI</t>
  </si>
  <si>
    <r>
      <t>NIP (*</t>
    </r>
    <r>
      <rPr>
        <i/>
        <sz val="11"/>
        <color theme="1"/>
        <rFont val="Times New Roman"/>
        <family val="1"/>
      </rPr>
      <t>opsional</t>
    </r>
    <r>
      <rPr>
        <sz val="11"/>
        <color theme="1"/>
        <rFont val="Times New Roman"/>
        <family val="1"/>
      </rPr>
      <t>)</t>
    </r>
  </si>
  <si>
    <t>NIP PEJABAT PENILAI KINERJA</t>
  </si>
  <si>
    <t>PANGKAT/GOL. RUANG</t>
  </si>
  <si>
    <t>PANGKAT/GOL. RUANG PEGAWAI YANG DINILAI</t>
  </si>
  <si>
    <t>PANGKAT/GOL. RUANG PEJABAT PENILAI KINERJA</t>
  </si>
  <si>
    <t>JABATAN</t>
  </si>
  <si>
    <t>JABATAN PEGAWAI YANG DINILAI</t>
  </si>
  <si>
    <t>JABATAN PEJABAT PENILAI KINERJA</t>
  </si>
  <si>
    <t>UNIT KERJA</t>
  </si>
  <si>
    <t>UNIT KERJA PEGAWAI YANG DINILAI</t>
  </si>
  <si>
    <t>INSTANSI</t>
  </si>
  <si>
    <t>INSTANSI PEJABAT PENILAI KINERJA</t>
  </si>
  <si>
    <t>HASIL KERJA</t>
  </si>
  <si>
    <t>RENCANA HASIL KERJA</t>
  </si>
  <si>
    <t>INDIKATOR KINERJA INDIVIDU</t>
  </si>
  <si>
    <t>TARGET</t>
  </si>
  <si>
    <t>PERSPEKTIF</t>
  </si>
  <si>
    <t>(1)</t>
  </si>
  <si>
    <t>(2)</t>
  </si>
  <si>
    <t>(3)</t>
  </si>
  <si>
    <t>(4)</t>
  </si>
  <si>
    <t>(5)</t>
  </si>
  <si>
    <t>A. UTAMA</t>
  </si>
  <si>
    <r>
      <t xml:space="preserve">Rencana Hasil Kerja Utama 1
</t>
    </r>
    <r>
      <rPr>
        <i/>
        <sz val="11"/>
        <color theme="0" tint="-0.499984740745262"/>
        <rFont val="Times New Roman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</si>
  <si>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t>IKI. 1.1</t>
  </si>
  <si>
    <t>Target 1.1</t>
  </si>
  <si>
    <t>(Penerima Layanan/ Proses Bisnis/ Penguatan Internal/ Anggaran)</t>
  </si>
  <si>
    <r>
      <t xml:space="preserve">Rencana Hasil Kerja Utama 2
</t>
    </r>
    <r>
      <rPr>
        <i/>
        <sz val="11"/>
        <color theme="0" tint="-0.499984740745262"/>
        <rFont val="Times New Roman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</si>
  <si>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t>IKI. 2.1</t>
  </si>
  <si>
    <t>Target 2.1</t>
  </si>
  <si>
    <t>B. TAMBAHAN</t>
  </si>
  <si>
    <r>
      <t xml:space="preserve">Rencana Hasil Kerja Tambahan 1
</t>
    </r>
    <r>
      <rPr>
        <i/>
        <sz val="11"/>
        <color theme="0" tint="-0.499984740745262"/>
        <rFont val="Times New Roman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</si>
  <si>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t>PERILAKU KERJA</t>
  </si>
  <si>
    <t>Berorientasi pelayanan</t>
  </si>
  <si>
    <t>- Memahami dan memenuhi kebutuhan masyarakat</t>
  </si>
  <si>
    <t>Ekspektasi Khusus Pimpinan:</t>
  </si>
  <si>
    <t>- Ramah, cekatan, solutif, dan dapat diandalkan</t>
  </si>
  <si>
    <t>- Melakukan perbaikan tiada henti</t>
  </si>
  <si>
    <t>Akuntabel</t>
  </si>
  <si>
    <t>- Melaksanakan tugas dengan jujur, bertanggungjawab, cermat, disiplin dan berintegritas tinggi</t>
  </si>
  <si>
    <t>- Menggunakan kekayaan dan barang milik negara secara bertanggungjawab, efektif, dan efisien</t>
  </si>
  <si>
    <t>- Tidak menyalahgunakan kewenangan jabatan</t>
  </si>
  <si>
    <t>Kompeten</t>
  </si>
  <si>
    <t>- Meningkatkan kompetensi diri untuk menjawab tantangan yang selalu berubah</t>
  </si>
  <si>
    <t>- Membantu orang lain belajar</t>
  </si>
  <si>
    <t>- Melaksanakan tugas dengan kualitas terbaik</t>
  </si>
  <si>
    <t>Harmonis</t>
  </si>
  <si>
    <t>- Menghargai setiap orang apapun latar belakangnya</t>
  </si>
  <si>
    <t>- Suka menolong orang lain</t>
  </si>
  <si>
    <t>- Membangun lingkungan kerja yang kondusif</t>
  </si>
  <si>
    <t>Loyal</t>
  </si>
  <si>
    <t>- Memegang teguh ideologi Pancasila, Undang-Undang Dasar Negara Republik Indonesia Tahun 1945, setia kepada Negara Kesatuan Republik Indonesia serta pemerintahan yang sah</t>
  </si>
  <si>
    <t>- Menjaga nama baik sesama ASN, Pimpinan, Instansi, dan Negara</t>
  </si>
  <si>
    <t>- Menjaga rahasia jabatan dan negara</t>
  </si>
  <si>
    <t>Adaptif</t>
  </si>
  <si>
    <t>- Cepat menyesuaikan diri menghadapi perubahan</t>
  </si>
  <si>
    <t>- Terus berinovasi dan mengembangkan kreativitas</t>
  </si>
  <si>
    <t>- Bertindak proaktif</t>
  </si>
  <si>
    <t>Kolaboratif</t>
  </si>
  <si>
    <t>- Memberi kesempatan kepada berbagai pihak untuk berkontribusi</t>
  </si>
  <si>
    <t>- Terbuka dalam bekerja sama untuk menghasilkan nilai tambah</t>
  </si>
  <si>
    <t>- Menggerakkan pemanfaatan berbagai sumberdaya untuk tujuan bersama</t>
  </si>
  <si>
    <t>Pegawai Yang Dinilai</t>
  </si>
  <si>
    <t>Pejabat Penilai Kinerja</t>
  </si>
  <si>
    <t>MANUAL INDIKATOR</t>
  </si>
  <si>
    <t>SKP PEJABAT PIMPINAN TINGGI DAN PIMPINAN UNIT KERJA MANDIRI</t>
  </si>
  <si>
    <t>UKURAN KEBERHASILAN/ INDIKATOR KINERJA</t>
  </si>
  <si>
    <t>TUJUAN</t>
  </si>
  <si>
    <t>DESKRIPSI</t>
  </si>
  <si>
    <t>Definsi</t>
  </si>
  <si>
    <r>
      <t>Formula (</t>
    </r>
    <r>
      <rPr>
        <i/>
        <sz val="11"/>
        <color theme="1"/>
        <rFont val="Times New Roman"/>
        <family val="1"/>
      </rPr>
      <t>opsional bagi pendekatan hasil kerja kualitatif</t>
    </r>
    <r>
      <rPr>
        <sz val="11"/>
        <color theme="1"/>
        <rFont val="Times New Roman"/>
        <family val="1"/>
      </rPr>
      <t>)</t>
    </r>
  </si>
  <si>
    <r>
      <t>SATUAN PENGUKURAN
(</t>
    </r>
    <r>
      <rPr>
        <i/>
        <sz val="11"/>
        <color theme="1"/>
        <rFont val="Times New Roman"/>
        <family val="1"/>
      </rPr>
      <t>opsional bagi pendekatan hasil kerja kualitatif</t>
    </r>
    <r>
      <rPr>
        <sz val="11"/>
        <color theme="1"/>
        <rFont val="Times New Roman"/>
        <family val="1"/>
      </rPr>
      <t>)</t>
    </r>
  </si>
  <si>
    <t>KUALITATIF DAN TINGKAT KENDALI</t>
  </si>
  <si>
    <r>
      <t xml:space="preserve">(   ) </t>
    </r>
    <r>
      <rPr>
        <i/>
        <sz val="11"/>
        <color theme="1"/>
        <rFont val="Times New Roman"/>
        <family val="1"/>
      </rPr>
      <t>Outcome</t>
    </r>
  </si>
  <si>
    <r>
      <t xml:space="preserve">(   ) </t>
    </r>
    <r>
      <rPr>
        <i/>
        <sz val="11"/>
        <color theme="1"/>
        <rFont val="Times New Roman"/>
        <family val="1"/>
      </rPr>
      <t>Outcome Antara</t>
    </r>
  </si>
  <si>
    <r>
      <t xml:space="preserve">(   ) </t>
    </r>
    <r>
      <rPr>
        <i/>
        <sz val="11"/>
        <color theme="1"/>
        <rFont val="Times New Roman"/>
        <family val="1"/>
      </rPr>
      <t xml:space="preserve">Outcome </t>
    </r>
    <r>
      <rPr>
        <sz val="11"/>
        <color theme="1"/>
        <rFont val="Times New Roman"/>
        <family val="1"/>
      </rPr>
      <t>kendali rendah</t>
    </r>
  </si>
  <si>
    <t>SUMBER DATA</t>
  </si>
  <si>
    <t>PERIODE PELAPORAN</t>
  </si>
  <si>
    <t>(   ) Bulanan</t>
  </si>
  <si>
    <t>(   ) Triwulanan</t>
  </si>
  <si>
    <t>(   ) Semesteran</t>
  </si>
  <si>
    <t>(   ) Tahunan</t>
  </si>
  <si>
    <t>WORKBLOCK UNTUK IDENTIFIKASI STRATEGI PENCAPAIAN HASIL KERJA</t>
  </si>
  <si>
    <t>JUDUL INISIATIF STRATEGI PENCAPAIAN IKU</t>
  </si>
  <si>
    <t>INDIKATOR DAN TARGET YANG DIINTERVENSI</t>
  </si>
  <si>
    <t>PEMILIK STRATEGI</t>
  </si>
  <si>
    <t>PIHAK YANG TERLIBAT</t>
  </si>
  <si>
    <t>WAKTU PENYELESAIAN</t>
  </si>
  <si>
    <t>PENERIMA MANFAAT</t>
  </si>
  <si>
    <t>ANGGARAN</t>
  </si>
  <si>
    <r>
      <t>STRATEGI (</t>
    </r>
    <r>
      <rPr>
        <i/>
        <sz val="11"/>
        <color theme="1"/>
        <rFont val="Times New Roman"/>
        <family val="1"/>
      </rPr>
      <t>KEY ACTIVITIES</t>
    </r>
    <r>
      <rPr>
        <sz val="11"/>
        <color theme="1"/>
        <rFont val="Times New Roman"/>
        <family val="1"/>
      </rPr>
      <t>)</t>
    </r>
  </si>
  <si>
    <t>A. RUTIN</t>
  </si>
  <si>
    <t>B. TRANSFORMATIF</t>
  </si>
  <si>
    <r>
      <t>KELUARAN KUNCI (</t>
    </r>
    <r>
      <rPr>
        <i/>
        <sz val="11"/>
        <color theme="1"/>
        <rFont val="Times New Roman"/>
        <family val="1"/>
      </rPr>
      <t>KEY MILESTONE</t>
    </r>
    <r>
      <rPr>
        <sz val="11"/>
        <color theme="1"/>
        <rFont val="Times New Roman"/>
        <family val="1"/>
      </rPr>
      <t>)</t>
    </r>
  </si>
  <si>
    <t>MATRIKS PEMBAGIAN PERAN DAN HASIL</t>
  </si>
  <si>
    <t>PEGAWAI</t>
  </si>
  <si>
    <r>
      <t xml:space="preserve">OUTCOME </t>
    </r>
    <r>
      <rPr>
        <sz val="11"/>
        <color theme="1"/>
        <rFont val="Times New Roman"/>
        <family val="1"/>
      </rPr>
      <t>ANTARA/</t>
    </r>
    <r>
      <rPr>
        <i/>
        <sz val="11"/>
        <color theme="1"/>
        <rFont val="Times New Roman"/>
        <family val="1"/>
      </rPr>
      <t>OUTPUT</t>
    </r>
    <r>
      <rPr>
        <sz val="11"/>
        <color theme="1"/>
        <rFont val="Times New Roman"/>
        <family val="1"/>
      </rPr>
      <t>/LAYANAN</t>
    </r>
  </si>
  <si>
    <t>NAMA PEJABAT PIMPINAN TINGGI ATAU PIMPINAN UNIT KERJA MANDIRI</t>
  </si>
  <si>
    <t>NAMA  JABATAN</t>
  </si>
  <si>
    <t>INDIKATOR KINERJA 1</t>
  </si>
  <si>
    <t>INDIKATOR KINERJA 2</t>
  </si>
  <si>
    <t>INDIKATOR KINERJA 3</t>
  </si>
  <si>
    <t>NAMA PEGAWAI</t>
  </si>
  <si>
    <t>PERAN HASIL (RENCANA KINERJA) 1</t>
  </si>
  <si>
    <t>TIDAK ADA PERAN</t>
  </si>
  <si>
    <t>PERAN HASIL (RENCANA KINERJA) 2</t>
  </si>
  <si>
    <t>PERAN HASIL (RENCANA KINERJA) 3</t>
  </si>
  <si>
    <t>NAMA KETUA TIM</t>
  </si>
  <si>
    <t>NAMA ANGGOTA TIM</t>
  </si>
  <si>
    <t>LAMPIRAN SASARAN KINERJA PEGAWAI</t>
  </si>
  <si>
    <t>PERIODE PENILAIAN:</t>
  </si>
  <si>
    <t>DUKUNGAN SUMBER DAYA</t>
  </si>
  <si>
    <t>(dalam rangka memenuhi ekspektasi Pimpinan, maka Pegawai membutuhkan ….)</t>
  </si>
  <si>
    <t>SKEMA PERTANGGUNGJAWABAN</t>
  </si>
  <si>
    <t>(hasil kerja dilaporkan setiap hari/ mingguan/ bulanan/… berikut data yang dilaporkan adalah ….)</t>
  </si>
  <si>
    <t>KONSEKUENSI</t>
  </si>
  <si>
    <t>(apabila memenuhi ekspektasi Pimpinan maka….)</t>
  </si>
  <si>
    <t>(apabila tidak memenuhi ekspektasi Pimpinan maka….)</t>
  </si>
  <si>
    <t>(tempat, tanggal, bulan, tahun)</t>
  </si>
  <si>
    <t>Pegawai yang Dinilai</t>
  </si>
  <si>
    <t>(NAMA PEGAWAI YANG DINILAI)</t>
  </si>
  <si>
    <t>(NAMA PEJABAT PENILAI KINERJA)</t>
  </si>
  <si>
    <t>(NIP PEGAWAI YANG DINILAI)</t>
  </si>
  <si>
    <t>(NIP PEJABAT PENILAI KINERJA)</t>
  </si>
  <si>
    <t>Istimewa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</si>
  <si>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</si>
  <si>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</si>
  <si>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Misconduct</t>
    </r>
  </si>
  <si>
    <t>Sangat Kurang</t>
  </si>
  <si>
    <t>Kategori</t>
  </si>
  <si>
    <t>Pola Distribusi</t>
  </si>
  <si>
    <t>Sangat Baik</t>
  </si>
  <si>
    <t>Jumlah</t>
  </si>
  <si>
    <t>PERIODE: TRIWULAN I/II/III/IV-AKHIR*</t>
  </si>
  <si>
    <t>NO.</t>
  </si>
  <si>
    <t xml:space="preserve">INSTANSI </t>
  </si>
  <si>
    <t>CAPAIAN KINERJA ORGANISASI*</t>
  </si>
  <si>
    <t>POLA DISTRIBUSI:</t>
  </si>
  <si>
    <t>REALISASI BERDASARKAN BUKTI DUKUNG</t>
  </si>
  <si>
    <t>UMPAN BALIK BERKELANJUTAN BERDASARKAN BUKTI DUKUNG</t>
  </si>
  <si>
    <t>(6)</t>
  </si>
  <si>
    <t>(7)</t>
  </si>
  <si>
    <t xml:space="preserve">Rencana Hasil Kerja Utama 1
</t>
  </si>
  <si>
    <t xml:space="preserve">Rencana Hasil Kerja Utama 2
</t>
  </si>
  <si>
    <t xml:space="preserve">Rencana Hasil Kerja Tambahan 1
</t>
  </si>
  <si>
    <t>RATING PERILAKU KERJA*</t>
  </si>
  <si>
    <t>PREDIKAT KINERJA PEGAWAI*</t>
  </si>
  <si>
    <t>DOKUMEN EVALUASI KINERJA PEGAWAI</t>
  </si>
  <si>
    <t>PERIODE: TRIWULAN I/II/III/IV*</t>
  </si>
  <si>
    <t>1.</t>
  </si>
  <si>
    <t>:</t>
  </si>
  <si>
    <t>2.</t>
  </si>
  <si>
    <t>3.</t>
  </si>
  <si>
    <t>ATASAN PEJABAT PENILAI KINERJA</t>
  </si>
  <si>
    <t>NAMA ATASAN PEJABAT PENILAI KINERJA</t>
  </si>
  <si>
    <t>NIP ATASAN PEJABAT PENILAI KINERJA</t>
  </si>
  <si>
    <t>PANGKAT/GOL. RUANG ATASAN PEJABAT PENILAI KINERJA</t>
  </si>
  <si>
    <t>JABATAN ATASAN PEJABAT PENILAI KINERJA</t>
  </si>
  <si>
    <t>UNIT KERJA ATASAN PEJABAT PENILAI KINERJA</t>
  </si>
  <si>
    <t>4.</t>
  </si>
  <si>
    <t>EVALUASI KINERJA</t>
  </si>
  <si>
    <t>CAPAIAN KINERJA ORGANISASI</t>
  </si>
  <si>
    <t>PREDIKAT KINERJA PEGAWAI</t>
  </si>
  <si>
    <t>5.</t>
  </si>
  <si>
    <t>CATATAN/REKOMENDASI</t>
  </si>
  <si>
    <t>(Tempat, Tanggal, Bulan, Tahun)</t>
  </si>
  <si>
    <t>7. Pegawai yang Dinilai</t>
  </si>
  <si>
    <t>6. Pejabat Penilai Kinerja</t>
  </si>
  <si>
    <t>…... JANUARI SD ….... DESEMBER TAHUN 20XX</t>
  </si>
  <si>
    <t xml:space="preserve">PERIODE PENILAIAN: </t>
  </si>
  <si>
    <t>….. JANUARI SD …...DESEMBER 20XX</t>
  </si>
  <si>
    <t>BAGI PEJABAT PIMPINAN TINGGI DAN PIMPINAN UNIT KERJA MANDIRI</t>
  </si>
  <si>
    <t>RATING HASIL KERJA*</t>
  </si>
  <si>
    <t>SESUAI EKSPEKTASI</t>
  </si>
  <si>
    <t>Di Atas Ekspektasi</t>
  </si>
  <si>
    <t>Sesuai Ekspektasi</t>
  </si>
  <si>
    <t>Di Bawah Ekspektasi</t>
  </si>
  <si>
    <t>Hasil Kerja</t>
  </si>
  <si>
    <t>Perilaku Kerja</t>
  </si>
  <si>
    <t>Hasil</t>
  </si>
  <si>
    <t>SANGAT BAIK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</si>
  <si>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</si>
  <si>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</si>
  <si>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MISS CONDUCT</t>
    </r>
  </si>
  <si>
    <t>SANGAT KURANG</t>
  </si>
  <si>
    <t>KURANG/MISS CONDUCT</t>
  </si>
  <si>
    <t>EVALUASI KINERJA PEGAWAI</t>
  </si>
  <si>
    <r>
      <t>Kurang/</t>
    </r>
    <r>
      <rPr>
        <i/>
        <sz val="11"/>
        <color theme="1"/>
        <rFont val="Calibri"/>
        <family val="2"/>
        <scheme val="minor"/>
      </rPr>
      <t>Missconduct</t>
    </r>
  </si>
  <si>
    <t>Sangat
Kurang</t>
  </si>
  <si>
    <r>
      <t xml:space="preserve">Kurang/
</t>
    </r>
    <r>
      <rPr>
        <i/>
        <sz val="11"/>
        <color theme="1"/>
        <rFont val="Calibri"/>
        <family val="2"/>
        <scheme val="minor"/>
      </rPr>
      <t>Misconduct</t>
    </r>
  </si>
  <si>
    <t>Butuh
Perbaikan</t>
  </si>
  <si>
    <t>Sangat
Baik</t>
  </si>
  <si>
    <t>ISTIMEWA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</si>
</sst>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sz val="11"/>
      <name val="Times New Roman"/>
      <family val="1"/>
    </font>
    <font>
      <sz val="11"/>
      <color theme="0" tint="-0.49998474074526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6">
    <xf numFmtId="0" fontId="0" fillId="0" borderId="0" xfId="0"/>
    <xf numFmtId="0" fontId="3" fillId="0" borderId="0" xfId="2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2" xfId="0" quotePrefix="1" applyFont="1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10" xfId="0" quotePrefix="1" applyFont="1" applyBorder="1" applyAlignment="1">
      <alignment horizontal="left" wrapText="1"/>
    </xf>
    <xf numFmtId="0" fontId="4" fillId="0" borderId="0" xfId="0" quotePrefix="1" applyFont="1" applyAlignment="1">
      <alignment horizontal="left" wrapText="1"/>
    </xf>
    <xf numFmtId="0" fontId="4" fillId="0" borderId="1" xfId="0" quotePrefix="1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4" fillId="0" borderId="8" xfId="0" quotePrefix="1" applyFont="1" applyBorder="1" applyAlignment="1">
      <alignment horizontal="left" wrapText="1"/>
    </xf>
    <xf numFmtId="0" fontId="4" fillId="0" borderId="9" xfId="0" quotePrefix="1" applyFont="1" applyBorder="1" applyAlignment="1">
      <alignment horizontal="left" wrapText="1"/>
    </xf>
    <xf numFmtId="0" fontId="4" fillId="0" borderId="11" xfId="0" quotePrefix="1" applyFont="1" applyBorder="1" applyAlignment="1">
      <alignment horizontal="left" wrapText="1"/>
    </xf>
    <xf numFmtId="0" fontId="4" fillId="0" borderId="12" xfId="0" quotePrefix="1" applyFont="1" applyBorder="1" applyAlignment="1">
      <alignment horizontal="left" wrapText="1"/>
    </xf>
    <xf numFmtId="0" fontId="4" fillId="0" borderId="14" xfId="0" quotePrefix="1" applyFont="1" applyBorder="1" applyAlignment="1">
      <alignment horizontal="left" wrapText="1"/>
    </xf>
    <xf numFmtId="0" fontId="4" fillId="0" borderId="15" xfId="0" quotePrefix="1" applyFont="1" applyBorder="1" applyAlignment="1">
      <alignment horizontal="left" wrapText="1"/>
    </xf>
    <xf numFmtId="0" fontId="4" fillId="2" borderId="6" xfId="0" quotePrefix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6" fillId="0" borderId="2" xfId="0" applyFont="1" applyBorder="1"/>
    <xf numFmtId="0" fontId="4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2" borderId="3" xfId="0" quotePrefix="1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4" fillId="0" borderId="8" xfId="0" quotePrefix="1" applyFont="1" applyBorder="1" applyAlignment="1">
      <alignment horizontal="left" wrapText="1"/>
    </xf>
    <xf numFmtId="0" fontId="4" fillId="0" borderId="9" xfId="0" quotePrefix="1" applyFont="1" applyBorder="1" applyAlignment="1">
      <alignment horizontal="left" wrapText="1"/>
    </xf>
    <xf numFmtId="0" fontId="7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4" fillId="0" borderId="3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10" xfId="0" quotePrefix="1" applyFont="1" applyBorder="1" applyAlignment="1">
      <alignment horizontal="left" wrapText="1"/>
    </xf>
    <xf numFmtId="0" fontId="4" fillId="0" borderId="4" xfId="0" quotePrefix="1" applyFont="1" applyBorder="1" applyAlignment="1">
      <alignment horizontal="left" wrapText="1"/>
    </xf>
    <xf numFmtId="0" fontId="12" fillId="2" borderId="6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Distribusi'!$B$2</c:f>
              <c:strCache>
                <c:ptCount val="1"/>
                <c:pt idx="0">
                  <c:v>KURVA DISTRIBUSI
PREDIKAT KINERJA PEGAWAI DENGAN
CAPAIAN KINERJA ORGANISASI ISTIMEWA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Distribusi'!$A$3:$A$7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Distribusi'!$B$3:$B$7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167-4709-913F-9438E92FC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371640"/>
        <c:axId val="444548080"/>
      </c:lineChart>
      <c:catAx>
        <c:axId val="44337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548080"/>
        <c:crosses val="autoZero"/>
        <c:auto val="1"/>
        <c:lblAlgn val="ctr"/>
        <c:lblOffset val="100"/>
        <c:noMultiLvlLbl val="0"/>
      </c:catAx>
      <c:valAx>
        <c:axId val="444548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FREKUENSI</a:t>
                </a:r>
                <a:r>
                  <a:rPr lang="en-ID" baseline="0"/>
                  <a:t> PEGAWAI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443371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(Contoh)'!$B$2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(Contoh)'!$A$3:$A$7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(Contoh)'!$B$3:$B$7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1C0-40B4-A0C7-012FD34EC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561352"/>
        <c:axId val="354558728"/>
      </c:lineChart>
      <c:catAx>
        <c:axId val="354561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58728"/>
        <c:crosses val="autoZero"/>
        <c:auto val="1"/>
        <c:lblAlgn val="ctr"/>
        <c:lblOffset val="100"/>
        <c:noMultiLvlLbl val="1"/>
      </c:catAx>
      <c:valAx>
        <c:axId val="35455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61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(Contoh)'!$E$2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(Contoh)'!$D$3:$D$7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(Contoh)'!$E$3:$E$7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308-44E8-B6CC-CDB71C77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589384"/>
        <c:axId val="601587088"/>
      </c:lineChart>
      <c:catAx>
        <c:axId val="601589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587088"/>
        <c:crosses val="autoZero"/>
        <c:auto val="1"/>
        <c:lblAlgn val="ctr"/>
        <c:lblOffset val="100"/>
        <c:noMultiLvlLbl val="1"/>
      </c:catAx>
      <c:valAx>
        <c:axId val="60158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589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(Contoh)'!$H$2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(Contoh)'!$G$3:$G$7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(Contoh)'!$H$3:$H$7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253-41C6-8A02-A338F5448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235640"/>
        <c:axId val="621234328"/>
      </c:lineChart>
      <c:catAx>
        <c:axId val="621235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34328"/>
        <c:crosses val="autoZero"/>
        <c:auto val="1"/>
        <c:lblAlgn val="ctr"/>
        <c:lblOffset val="100"/>
        <c:noMultiLvlLbl val="1"/>
      </c:catAx>
      <c:valAx>
        <c:axId val="62123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3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(Contoh)'!$K$2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(Contoh)'!$J$3:$J$7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(Contoh)'!$K$3:$K$7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E59-4347-A29A-B742B0AC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741224"/>
        <c:axId val="466750080"/>
      </c:lineChart>
      <c:catAx>
        <c:axId val="466741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50080"/>
        <c:crosses val="autoZero"/>
        <c:auto val="1"/>
        <c:lblAlgn val="ctr"/>
        <c:lblOffset val="100"/>
        <c:noMultiLvlLbl val="1"/>
      </c:catAx>
      <c:valAx>
        <c:axId val="46675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41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(Contoh)'!$N$2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(Contoh)'!$M$3:$M$7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(Contoh)'!$N$3:$N$7</c:f>
              <c:numCache>
                <c:formatCode>General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B6-408A-8D22-67F35951C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58816"/>
        <c:axId val="464261768"/>
      </c:lineChart>
      <c:catAx>
        <c:axId val="46425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61768"/>
        <c:crosses val="autoZero"/>
        <c:auto val="1"/>
        <c:lblAlgn val="ctr"/>
        <c:lblOffset val="100"/>
        <c:noMultiLvlLbl val="1"/>
      </c:catAx>
      <c:valAx>
        <c:axId val="46426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5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15</xdr:row>
      <xdr:rowOff>47625</xdr:rowOff>
    </xdr:from>
    <xdr:to>
      <xdr:col>8</xdr:col>
      <xdr:colOff>1352550</xdr:colOff>
      <xdr:row>15</xdr:row>
      <xdr:rowOff>2809875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4906C-4BF4-4837-BA83-107EF9918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0</xdr:row>
      <xdr:rowOff>190499</xdr:rowOff>
    </xdr:from>
    <xdr:to>
      <xdr:col>3</xdr:col>
      <xdr:colOff>1228725</xdr:colOff>
      <xdr:row>7</xdr:row>
      <xdr:rowOff>111016</xdr:rowOff>
    </xdr:to>
    <xdr:pic>
      <xdr:nvPicPr>
        <xdr:cNvPr id="2" name="Picture 1" descr="garuda file indonesia logo wikimedia commons 34025">
          <a:extLst>
            <a:ext uri="{FF2B5EF4-FFF2-40B4-BE49-F238E27FC236}">
              <a16:creationId xmlns:a16="http://schemas.microsoft.com/office/drawing/2014/main" id="{FD671C9E-44C3-4B31-BB30-2A7C1119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1" y="190499"/>
          <a:ext cx="1152524" cy="1254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114300</xdr:rowOff>
    </xdr:from>
    <xdr:to>
      <xdr:col>1</xdr:col>
      <xdr:colOff>874394</xdr:colOff>
      <xdr:row>16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DD336A-8AE9-463B-8340-1F0CF6F8B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8</xdr:row>
      <xdr:rowOff>76200</xdr:rowOff>
    </xdr:from>
    <xdr:to>
      <xdr:col>4</xdr:col>
      <xdr:colOff>883920</xdr:colOff>
      <xdr:row>16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0E3251-E79F-441C-89FD-02B1A0741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8</xdr:row>
      <xdr:rowOff>104775</xdr:rowOff>
    </xdr:from>
    <xdr:to>
      <xdr:col>7</xdr:col>
      <xdr:colOff>883920</xdr:colOff>
      <xdr:row>16</xdr:row>
      <xdr:rowOff>43815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2D3E06-975C-4109-8462-EB2640514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</xdr:colOff>
      <xdr:row>8</xdr:row>
      <xdr:rowOff>123825</xdr:rowOff>
    </xdr:from>
    <xdr:to>
      <xdr:col>10</xdr:col>
      <xdr:colOff>893445</xdr:colOff>
      <xdr:row>16</xdr:row>
      <xdr:rowOff>62865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3A0B08-FBDF-496A-99F1-4B737140E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28575</xdr:colOff>
      <xdr:row>8</xdr:row>
      <xdr:rowOff>76200</xdr:rowOff>
    </xdr:from>
    <xdr:to>
      <xdr:col>13</xdr:col>
      <xdr:colOff>883920</xdr:colOff>
      <xdr:row>16</xdr:row>
      <xdr:rowOff>15240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6DA069-BF51-4FC5-A693-87A875044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FF05-82B9-4DF3-B115-FD442E8F28EB}">
  <sheetPr>
    <tabColor theme="9" tint="0.39997558519241921"/>
  </sheetPr>
  <dimension ref="A1:J55"/>
  <sheetViews>
    <sheetView showGridLines="0" workbookViewId="0">
      <selection activeCell="A4" sqref="A4"/>
    </sheetView>
  </sheetViews>
  <sheetFormatPr defaultRowHeight="14.4" x14ac:dyDescent="0.3"/>
  <cols>
    <col min="1" max="1" width="4.33203125" style="18" customWidth="1"/>
    <col min="2" max="2" width="25.33203125" style="18" bestFit="1" customWidth="1"/>
    <col min="3" max="3" width="17.109375" style="18" customWidth="1"/>
    <col min="4" max="4" width="32.88671875" style="18" customWidth="1"/>
    <col min="5" max="5" width="4.33203125" style="19" customWidth="1"/>
    <col min="6" max="6" width="25.33203125" style="19" bestFit="1" customWidth="1"/>
    <col min="7" max="8" width="25.6640625" style="19" customWidth="1"/>
  </cols>
  <sheetData>
    <row r="1" spans="1:10" x14ac:dyDescent="0.3">
      <c r="A1" s="73" t="s">
        <v>0</v>
      </c>
      <c r="B1" s="73"/>
      <c r="C1" s="73"/>
      <c r="D1" s="73"/>
      <c r="E1" s="73"/>
      <c r="F1" s="73"/>
      <c r="G1" s="73"/>
      <c r="H1" s="73"/>
      <c r="J1" s="1" t="s">
        <v>1</v>
      </c>
    </row>
    <row r="2" spans="1:10" x14ac:dyDescent="0.3">
      <c r="A2" s="73" t="s">
        <v>2</v>
      </c>
      <c r="B2" s="73"/>
      <c r="C2" s="73"/>
      <c r="D2" s="73"/>
      <c r="E2" s="73"/>
      <c r="F2" s="73"/>
      <c r="G2" s="73"/>
      <c r="H2" s="73"/>
    </row>
    <row r="3" spans="1:10" x14ac:dyDescent="0.3">
      <c r="A3" s="73" t="s">
        <v>183</v>
      </c>
      <c r="B3" s="73"/>
      <c r="C3" s="73"/>
      <c r="D3" s="73"/>
      <c r="E3" s="73"/>
      <c r="F3" s="73"/>
      <c r="G3" s="73"/>
      <c r="H3" s="73"/>
    </row>
    <row r="5" spans="1:10" x14ac:dyDescent="0.3">
      <c r="A5" s="74" t="s">
        <v>3</v>
      </c>
      <c r="B5" s="74"/>
      <c r="C5" s="74"/>
      <c r="D5" s="2"/>
      <c r="E5" s="79" t="s">
        <v>122</v>
      </c>
      <c r="F5" s="79"/>
      <c r="G5" s="51" t="s">
        <v>180</v>
      </c>
      <c r="H5" s="51"/>
    </row>
    <row r="6" spans="1:10" x14ac:dyDescent="0.3">
      <c r="A6" s="3" t="s">
        <v>4</v>
      </c>
      <c r="B6" s="75" t="s">
        <v>5</v>
      </c>
      <c r="C6" s="76"/>
      <c r="D6" s="77"/>
      <c r="E6" s="4" t="s">
        <v>4</v>
      </c>
      <c r="F6" s="78" t="s">
        <v>6</v>
      </c>
      <c r="G6" s="78"/>
      <c r="H6" s="78"/>
    </row>
    <row r="7" spans="1:10" x14ac:dyDescent="0.3">
      <c r="A7" s="5">
        <v>1</v>
      </c>
      <c r="B7" s="6" t="s">
        <v>7</v>
      </c>
      <c r="C7" s="80" t="s">
        <v>8</v>
      </c>
      <c r="D7" s="81"/>
      <c r="E7" s="7">
        <v>1</v>
      </c>
      <c r="F7" s="8" t="s">
        <v>7</v>
      </c>
      <c r="G7" s="80" t="s">
        <v>9</v>
      </c>
      <c r="H7" s="81"/>
    </row>
    <row r="8" spans="1:10" x14ac:dyDescent="0.3">
      <c r="A8" s="5">
        <v>2</v>
      </c>
      <c r="B8" s="6" t="s">
        <v>10</v>
      </c>
      <c r="C8" s="80" t="s">
        <v>11</v>
      </c>
      <c r="D8" s="81"/>
      <c r="E8" s="7">
        <v>2</v>
      </c>
      <c r="F8" s="8" t="s">
        <v>12</v>
      </c>
      <c r="G8" s="80" t="s">
        <v>13</v>
      </c>
      <c r="H8" s="81"/>
    </row>
    <row r="9" spans="1:10" x14ac:dyDescent="0.3">
      <c r="A9" s="5">
        <v>3</v>
      </c>
      <c r="B9" s="6" t="s">
        <v>14</v>
      </c>
      <c r="C9" s="80" t="s">
        <v>15</v>
      </c>
      <c r="D9" s="81"/>
      <c r="E9" s="7">
        <v>3</v>
      </c>
      <c r="F9" s="8" t="s">
        <v>14</v>
      </c>
      <c r="G9" s="80" t="s">
        <v>16</v>
      </c>
      <c r="H9" s="81"/>
    </row>
    <row r="10" spans="1:10" x14ac:dyDescent="0.3">
      <c r="A10" s="5">
        <v>4</v>
      </c>
      <c r="B10" s="6" t="s">
        <v>17</v>
      </c>
      <c r="C10" s="80" t="s">
        <v>18</v>
      </c>
      <c r="D10" s="81"/>
      <c r="E10" s="7">
        <v>4</v>
      </c>
      <c r="F10" s="8" t="s">
        <v>17</v>
      </c>
      <c r="G10" s="80" t="s">
        <v>19</v>
      </c>
      <c r="H10" s="81"/>
    </row>
    <row r="11" spans="1:10" x14ac:dyDescent="0.3">
      <c r="A11" s="5">
        <v>5</v>
      </c>
      <c r="B11" s="6" t="s">
        <v>20</v>
      </c>
      <c r="C11" s="80" t="s">
        <v>21</v>
      </c>
      <c r="D11" s="81"/>
      <c r="E11" s="7">
        <v>5</v>
      </c>
      <c r="F11" s="8" t="s">
        <v>22</v>
      </c>
      <c r="G11" s="80" t="s">
        <v>23</v>
      </c>
      <c r="H11" s="81"/>
    </row>
    <row r="12" spans="1:10" x14ac:dyDescent="0.3">
      <c r="A12" s="82" t="s">
        <v>24</v>
      </c>
      <c r="B12" s="82"/>
      <c r="C12" s="82"/>
      <c r="D12" s="82"/>
      <c r="E12" s="82"/>
      <c r="F12" s="82"/>
      <c r="G12" s="82"/>
      <c r="H12" s="82"/>
    </row>
    <row r="13" spans="1:10" x14ac:dyDescent="0.3">
      <c r="A13" s="9" t="s">
        <v>4</v>
      </c>
      <c r="B13" s="75" t="s">
        <v>25</v>
      </c>
      <c r="C13" s="77"/>
      <c r="D13" s="75" t="s">
        <v>26</v>
      </c>
      <c r="E13" s="77"/>
      <c r="F13" s="75" t="s">
        <v>27</v>
      </c>
      <c r="G13" s="77"/>
      <c r="H13" s="10" t="s">
        <v>28</v>
      </c>
    </row>
    <row r="14" spans="1:10" x14ac:dyDescent="0.3">
      <c r="A14" s="11" t="s">
        <v>29</v>
      </c>
      <c r="B14" s="87" t="s">
        <v>30</v>
      </c>
      <c r="C14" s="88"/>
      <c r="D14" s="87" t="s">
        <v>31</v>
      </c>
      <c r="E14" s="88"/>
      <c r="F14" s="87" t="s">
        <v>32</v>
      </c>
      <c r="G14" s="88"/>
      <c r="H14" s="11" t="s">
        <v>33</v>
      </c>
    </row>
    <row r="15" spans="1:10" x14ac:dyDescent="0.3">
      <c r="A15" s="82" t="s">
        <v>34</v>
      </c>
      <c r="B15" s="82"/>
      <c r="C15" s="82"/>
      <c r="D15" s="82"/>
      <c r="E15" s="82"/>
      <c r="F15" s="82"/>
      <c r="G15" s="82"/>
      <c r="H15" s="82"/>
    </row>
    <row r="16" spans="1:10" ht="111" customHeight="1" x14ac:dyDescent="0.3">
      <c r="A16" s="7">
        <v>1</v>
      </c>
      <c r="B16" s="83" t="s">
        <v>35</v>
      </c>
      <c r="C16" s="84"/>
      <c r="D16" s="85" t="s">
        <v>36</v>
      </c>
      <c r="E16" s="86"/>
      <c r="F16" s="85" t="s">
        <v>37</v>
      </c>
      <c r="G16" s="86"/>
      <c r="H16" s="12" t="s">
        <v>38</v>
      </c>
    </row>
    <row r="17" spans="1:8" ht="111" customHeight="1" x14ac:dyDescent="0.3">
      <c r="A17" s="7">
        <v>2</v>
      </c>
      <c r="B17" s="83" t="s">
        <v>39</v>
      </c>
      <c r="C17" s="84"/>
      <c r="D17" s="85" t="s">
        <v>40</v>
      </c>
      <c r="E17" s="86"/>
      <c r="F17" s="85" t="s">
        <v>41</v>
      </c>
      <c r="G17" s="86"/>
      <c r="H17" s="12" t="s">
        <v>38</v>
      </c>
    </row>
    <row r="18" spans="1:8" x14ac:dyDescent="0.3">
      <c r="A18" s="82" t="s">
        <v>42</v>
      </c>
      <c r="B18" s="82"/>
      <c r="C18" s="82"/>
      <c r="D18" s="82"/>
      <c r="E18" s="82"/>
      <c r="F18" s="82"/>
      <c r="G18" s="82"/>
      <c r="H18" s="82"/>
    </row>
    <row r="19" spans="1:8" ht="111" customHeight="1" x14ac:dyDescent="0.3">
      <c r="A19" s="7">
        <v>1</v>
      </c>
      <c r="B19" s="83" t="s">
        <v>43</v>
      </c>
      <c r="C19" s="84"/>
      <c r="D19" s="85" t="s">
        <v>36</v>
      </c>
      <c r="E19" s="86"/>
      <c r="F19" s="85" t="s">
        <v>37</v>
      </c>
      <c r="G19" s="86"/>
      <c r="H19" s="12" t="s">
        <v>38</v>
      </c>
    </row>
    <row r="20" spans="1:8" x14ac:dyDescent="0.3">
      <c r="A20" s="82" t="s">
        <v>44</v>
      </c>
      <c r="B20" s="82"/>
      <c r="C20" s="82"/>
      <c r="D20" s="82"/>
      <c r="E20" s="82"/>
      <c r="F20" s="82"/>
      <c r="G20" s="82"/>
      <c r="H20" s="82"/>
    </row>
    <row r="21" spans="1:8" s="13" customFormat="1" x14ac:dyDescent="0.3">
      <c r="A21" s="89">
        <v>1</v>
      </c>
      <c r="B21" s="92" t="s">
        <v>45</v>
      </c>
      <c r="C21" s="93"/>
      <c r="D21" s="93"/>
      <c r="E21" s="93"/>
      <c r="F21" s="93"/>
      <c r="G21" s="93"/>
      <c r="H21" s="94"/>
    </row>
    <row r="22" spans="1:8" s="13" customFormat="1" x14ac:dyDescent="0.3">
      <c r="A22" s="90"/>
      <c r="B22" s="95" t="s">
        <v>46</v>
      </c>
      <c r="C22" s="96"/>
      <c r="D22" s="14"/>
      <c r="E22" s="97" t="s">
        <v>47</v>
      </c>
      <c r="F22" s="98"/>
      <c r="G22" s="98"/>
      <c r="H22" s="99"/>
    </row>
    <row r="23" spans="1:8" s="13" customFormat="1" x14ac:dyDescent="0.3">
      <c r="A23" s="90"/>
      <c r="B23" s="95" t="s">
        <v>48</v>
      </c>
      <c r="C23" s="96"/>
      <c r="D23" s="15"/>
      <c r="E23" s="100"/>
      <c r="F23" s="101"/>
      <c r="G23" s="101"/>
      <c r="H23" s="102"/>
    </row>
    <row r="24" spans="1:8" s="13" customFormat="1" x14ac:dyDescent="0.3">
      <c r="A24" s="91"/>
      <c r="B24" s="95" t="s">
        <v>49</v>
      </c>
      <c r="C24" s="96"/>
      <c r="D24" s="15"/>
      <c r="E24" s="103"/>
      <c r="F24" s="104"/>
      <c r="G24" s="104"/>
      <c r="H24" s="105"/>
    </row>
    <row r="25" spans="1:8" s="13" customFormat="1" x14ac:dyDescent="0.3">
      <c r="A25" s="89">
        <v>2</v>
      </c>
      <c r="B25" s="92" t="s">
        <v>50</v>
      </c>
      <c r="C25" s="93"/>
      <c r="D25" s="93"/>
      <c r="E25" s="93"/>
      <c r="F25" s="93"/>
      <c r="G25" s="93"/>
      <c r="H25" s="94"/>
    </row>
    <row r="26" spans="1:8" s="13" customFormat="1" ht="30" customHeight="1" x14ac:dyDescent="0.3">
      <c r="A26" s="90"/>
      <c r="B26" s="95" t="s">
        <v>51</v>
      </c>
      <c r="C26" s="96"/>
      <c r="D26" s="14"/>
      <c r="E26" s="97" t="s">
        <v>47</v>
      </c>
      <c r="F26" s="98"/>
      <c r="G26" s="98"/>
      <c r="H26" s="99"/>
    </row>
    <row r="27" spans="1:8" s="13" customFormat="1" ht="30" customHeight="1" x14ac:dyDescent="0.3">
      <c r="A27" s="90"/>
      <c r="B27" s="95" t="s">
        <v>52</v>
      </c>
      <c r="C27" s="96"/>
      <c r="D27" s="15"/>
      <c r="E27" s="100"/>
      <c r="F27" s="101"/>
      <c r="G27" s="101"/>
      <c r="H27" s="102"/>
    </row>
    <row r="28" spans="1:8" s="13" customFormat="1" x14ac:dyDescent="0.3">
      <c r="A28" s="91"/>
      <c r="B28" s="95" t="s">
        <v>53</v>
      </c>
      <c r="C28" s="96"/>
      <c r="D28" s="15"/>
      <c r="E28" s="103"/>
      <c r="F28" s="104"/>
      <c r="G28" s="104"/>
      <c r="H28" s="105"/>
    </row>
    <row r="29" spans="1:8" s="13" customFormat="1" x14ac:dyDescent="0.3">
      <c r="A29" s="89">
        <v>3</v>
      </c>
      <c r="B29" s="92" t="s">
        <v>54</v>
      </c>
      <c r="C29" s="93"/>
      <c r="D29" s="93"/>
      <c r="E29" s="93"/>
      <c r="F29" s="93"/>
      <c r="G29" s="93"/>
      <c r="H29" s="94"/>
    </row>
    <row r="30" spans="1:8" s="13" customFormat="1" x14ac:dyDescent="0.3">
      <c r="A30" s="90"/>
      <c r="B30" s="95" t="s">
        <v>55</v>
      </c>
      <c r="C30" s="96"/>
      <c r="D30" s="14"/>
      <c r="E30" s="97" t="s">
        <v>47</v>
      </c>
      <c r="F30" s="98"/>
      <c r="G30" s="98"/>
      <c r="H30" s="99"/>
    </row>
    <row r="31" spans="1:8" s="13" customFormat="1" x14ac:dyDescent="0.3">
      <c r="A31" s="90"/>
      <c r="B31" s="95" t="s">
        <v>56</v>
      </c>
      <c r="C31" s="96"/>
      <c r="D31" s="15"/>
      <c r="E31" s="100"/>
      <c r="F31" s="101"/>
      <c r="G31" s="101"/>
      <c r="H31" s="102"/>
    </row>
    <row r="32" spans="1:8" s="13" customFormat="1" x14ac:dyDescent="0.3">
      <c r="A32" s="91"/>
      <c r="B32" s="95" t="s">
        <v>57</v>
      </c>
      <c r="C32" s="96"/>
      <c r="D32" s="15"/>
      <c r="E32" s="103"/>
      <c r="F32" s="104"/>
      <c r="G32" s="104"/>
      <c r="H32" s="105"/>
    </row>
    <row r="33" spans="1:8" s="13" customFormat="1" x14ac:dyDescent="0.3">
      <c r="A33" s="89">
        <v>4</v>
      </c>
      <c r="B33" s="92" t="s">
        <v>58</v>
      </c>
      <c r="C33" s="93"/>
      <c r="D33" s="93"/>
      <c r="E33" s="93"/>
      <c r="F33" s="93"/>
      <c r="G33" s="93"/>
      <c r="H33" s="94"/>
    </row>
    <row r="34" spans="1:8" s="13" customFormat="1" x14ac:dyDescent="0.3">
      <c r="A34" s="90"/>
      <c r="B34" s="95" t="s">
        <v>59</v>
      </c>
      <c r="C34" s="96"/>
      <c r="D34" s="14"/>
      <c r="E34" s="97" t="s">
        <v>47</v>
      </c>
      <c r="F34" s="98"/>
      <c r="G34" s="98"/>
      <c r="H34" s="99"/>
    </row>
    <row r="35" spans="1:8" s="13" customFormat="1" x14ac:dyDescent="0.3">
      <c r="A35" s="90"/>
      <c r="B35" s="95" t="s">
        <v>60</v>
      </c>
      <c r="C35" s="96"/>
      <c r="D35" s="15"/>
      <c r="E35" s="100"/>
      <c r="F35" s="101"/>
      <c r="G35" s="101"/>
      <c r="H35" s="102"/>
    </row>
    <row r="36" spans="1:8" s="13" customFormat="1" x14ac:dyDescent="0.3">
      <c r="A36" s="91"/>
      <c r="B36" s="95" t="s">
        <v>61</v>
      </c>
      <c r="C36" s="96"/>
      <c r="D36" s="15"/>
      <c r="E36" s="103"/>
      <c r="F36" s="104"/>
      <c r="G36" s="104"/>
      <c r="H36" s="105"/>
    </row>
    <row r="37" spans="1:8" s="13" customFormat="1" x14ac:dyDescent="0.3">
      <c r="A37" s="89">
        <v>5</v>
      </c>
      <c r="B37" s="92" t="s">
        <v>62</v>
      </c>
      <c r="C37" s="93"/>
      <c r="D37" s="93"/>
      <c r="E37" s="93"/>
      <c r="F37" s="93"/>
      <c r="G37" s="93"/>
      <c r="H37" s="94"/>
    </row>
    <row r="38" spans="1:8" s="13" customFormat="1" ht="45" customHeight="1" x14ac:dyDescent="0.3">
      <c r="A38" s="90"/>
      <c r="B38" s="95" t="s">
        <v>63</v>
      </c>
      <c r="C38" s="96"/>
      <c r="D38" s="14"/>
      <c r="E38" s="97" t="s">
        <v>47</v>
      </c>
      <c r="F38" s="98"/>
      <c r="G38" s="98"/>
      <c r="H38" s="99"/>
    </row>
    <row r="39" spans="1:8" s="13" customFormat="1" x14ac:dyDescent="0.3">
      <c r="A39" s="90"/>
      <c r="B39" s="95" t="s">
        <v>64</v>
      </c>
      <c r="C39" s="96"/>
      <c r="D39" s="15"/>
      <c r="E39" s="100"/>
      <c r="F39" s="101"/>
      <c r="G39" s="101"/>
      <c r="H39" s="102"/>
    </row>
    <row r="40" spans="1:8" s="13" customFormat="1" x14ac:dyDescent="0.3">
      <c r="A40" s="91"/>
      <c r="B40" s="95" t="s">
        <v>65</v>
      </c>
      <c r="C40" s="96"/>
      <c r="D40" s="15"/>
      <c r="E40" s="103"/>
      <c r="F40" s="104"/>
      <c r="G40" s="104"/>
      <c r="H40" s="105"/>
    </row>
    <row r="41" spans="1:8" s="13" customFormat="1" x14ac:dyDescent="0.3">
      <c r="A41" s="89">
        <v>6</v>
      </c>
      <c r="B41" s="92" t="s">
        <v>66</v>
      </c>
      <c r="C41" s="93"/>
      <c r="D41" s="93"/>
      <c r="E41" s="93"/>
      <c r="F41" s="93"/>
      <c r="G41" s="93"/>
      <c r="H41" s="94"/>
    </row>
    <row r="42" spans="1:8" s="13" customFormat="1" x14ac:dyDescent="0.3">
      <c r="A42" s="90"/>
      <c r="B42" s="95" t="s">
        <v>67</v>
      </c>
      <c r="C42" s="96"/>
      <c r="D42" s="14"/>
      <c r="E42" s="97" t="s">
        <v>47</v>
      </c>
      <c r="F42" s="98"/>
      <c r="G42" s="98"/>
      <c r="H42" s="99"/>
    </row>
    <row r="43" spans="1:8" s="13" customFormat="1" x14ac:dyDescent="0.3">
      <c r="A43" s="90"/>
      <c r="B43" s="95" t="s">
        <v>68</v>
      </c>
      <c r="C43" s="96"/>
      <c r="D43" s="15"/>
      <c r="E43" s="100"/>
      <c r="F43" s="101"/>
      <c r="G43" s="101"/>
      <c r="H43" s="102"/>
    </row>
    <row r="44" spans="1:8" s="13" customFormat="1" x14ac:dyDescent="0.3">
      <c r="A44" s="91"/>
      <c r="B44" s="95" t="s">
        <v>69</v>
      </c>
      <c r="C44" s="96"/>
      <c r="D44" s="15"/>
      <c r="E44" s="103"/>
      <c r="F44" s="104"/>
      <c r="G44" s="104"/>
      <c r="H44" s="105"/>
    </row>
    <row r="45" spans="1:8" s="13" customFormat="1" x14ac:dyDescent="0.3">
      <c r="A45" s="89">
        <v>7</v>
      </c>
      <c r="B45" s="92" t="s">
        <v>70</v>
      </c>
      <c r="C45" s="93"/>
      <c r="D45" s="93"/>
      <c r="E45" s="93"/>
      <c r="F45" s="93"/>
      <c r="G45" s="93"/>
      <c r="H45" s="94"/>
    </row>
    <row r="46" spans="1:8" s="13" customFormat="1" x14ac:dyDescent="0.3">
      <c r="A46" s="90"/>
      <c r="B46" s="95" t="s">
        <v>71</v>
      </c>
      <c r="C46" s="96"/>
      <c r="D46" s="14"/>
      <c r="E46" s="97" t="s">
        <v>47</v>
      </c>
      <c r="F46" s="98"/>
      <c r="G46" s="98"/>
      <c r="H46" s="99"/>
    </row>
    <row r="47" spans="1:8" s="13" customFormat="1" x14ac:dyDescent="0.3">
      <c r="A47" s="90"/>
      <c r="B47" s="95" t="s">
        <v>72</v>
      </c>
      <c r="C47" s="96"/>
      <c r="D47" s="15"/>
      <c r="E47" s="100"/>
      <c r="F47" s="101"/>
      <c r="G47" s="101"/>
      <c r="H47" s="102"/>
    </row>
    <row r="48" spans="1:8" s="13" customFormat="1" x14ac:dyDescent="0.3">
      <c r="A48" s="91"/>
      <c r="B48" s="106" t="s">
        <v>73</v>
      </c>
      <c r="C48" s="107"/>
      <c r="D48" s="16"/>
      <c r="E48" s="103"/>
      <c r="F48" s="104"/>
      <c r="G48" s="104"/>
      <c r="H48" s="105"/>
    </row>
    <row r="50" spans="1:8" x14ac:dyDescent="0.3">
      <c r="A50" s="73" t="s">
        <v>74</v>
      </c>
      <c r="B50" s="73"/>
      <c r="C50" s="73"/>
      <c r="D50" s="17"/>
      <c r="E50" s="73" t="s">
        <v>75</v>
      </c>
      <c r="F50" s="73"/>
      <c r="G50" s="73"/>
      <c r="H50" s="73"/>
    </row>
    <row r="51" spans="1:8" x14ac:dyDescent="0.3">
      <c r="A51" s="73"/>
      <c r="B51" s="73"/>
      <c r="C51" s="73"/>
      <c r="D51" s="17"/>
      <c r="E51" s="73"/>
      <c r="F51" s="73"/>
      <c r="G51" s="73"/>
      <c r="H51" s="73"/>
    </row>
    <row r="52" spans="1:8" x14ac:dyDescent="0.3">
      <c r="A52" s="73"/>
      <c r="B52" s="73"/>
      <c r="C52" s="73"/>
      <c r="D52" s="17"/>
      <c r="E52" s="73"/>
      <c r="F52" s="73"/>
      <c r="G52" s="73"/>
      <c r="H52" s="73"/>
    </row>
    <row r="53" spans="1:8" x14ac:dyDescent="0.3">
      <c r="A53" s="73"/>
      <c r="B53" s="73"/>
      <c r="C53" s="73"/>
      <c r="D53" s="17"/>
      <c r="E53" s="73"/>
      <c r="F53" s="73"/>
      <c r="G53" s="73"/>
      <c r="H53" s="73"/>
    </row>
    <row r="54" spans="1:8" x14ac:dyDescent="0.3">
      <c r="A54" s="73" t="str">
        <f>"("&amp;C7&amp;")"</f>
        <v>(NAMA PEGAWAI YANG DINILAI)</v>
      </c>
      <c r="B54" s="73"/>
      <c r="C54" s="73"/>
      <c r="D54" s="17"/>
      <c r="E54" s="73" t="str">
        <f>"("&amp;G7&amp;")"</f>
        <v>(NAMA PEJABAT PENILAI KINERJA)</v>
      </c>
      <c r="F54" s="73"/>
      <c r="G54" s="73"/>
      <c r="H54" s="73"/>
    </row>
    <row r="55" spans="1:8" x14ac:dyDescent="0.3">
      <c r="A55" s="73" t="str">
        <f>"("&amp;C8&amp;")"</f>
        <v>(NIP PEGAWAI YANG DINILAI)</v>
      </c>
      <c r="B55" s="73"/>
      <c r="C55" s="73"/>
      <c r="D55" s="17"/>
      <c r="E55" s="73" t="str">
        <f>"("&amp;G8&amp;")"</f>
        <v>(NIP PEJABAT PENILAI KINERJA)</v>
      </c>
      <c r="F55" s="73"/>
      <c r="G55" s="73"/>
      <c r="H55" s="73"/>
    </row>
  </sheetData>
  <mergeCells count="104">
    <mergeCell ref="A53:C53"/>
    <mergeCell ref="E53:H53"/>
    <mergeCell ref="A54:C54"/>
    <mergeCell ref="E54:H54"/>
    <mergeCell ref="A55:C55"/>
    <mergeCell ref="E55:H55"/>
    <mergeCell ref="A50:C50"/>
    <mergeCell ref="E50:H50"/>
    <mergeCell ref="A51:C51"/>
    <mergeCell ref="E51:H51"/>
    <mergeCell ref="A52:C52"/>
    <mergeCell ref="E52:H52"/>
    <mergeCell ref="A45:A48"/>
    <mergeCell ref="B45:H45"/>
    <mergeCell ref="B46:C46"/>
    <mergeCell ref="E46:H46"/>
    <mergeCell ref="B47:C47"/>
    <mergeCell ref="E47:H47"/>
    <mergeCell ref="B48:C48"/>
    <mergeCell ref="E48:H48"/>
    <mergeCell ref="A41:A44"/>
    <mergeCell ref="B41:H41"/>
    <mergeCell ref="B42:C42"/>
    <mergeCell ref="E42:H42"/>
    <mergeCell ref="B43:C43"/>
    <mergeCell ref="E43:H43"/>
    <mergeCell ref="B44:C44"/>
    <mergeCell ref="E44:H44"/>
    <mergeCell ref="A37:A40"/>
    <mergeCell ref="B37:H37"/>
    <mergeCell ref="B38:C38"/>
    <mergeCell ref="E38:H38"/>
    <mergeCell ref="B39:C39"/>
    <mergeCell ref="E39:H39"/>
    <mergeCell ref="B40:C40"/>
    <mergeCell ref="E40:H40"/>
    <mergeCell ref="A33:A36"/>
    <mergeCell ref="B33:H33"/>
    <mergeCell ref="B34:C34"/>
    <mergeCell ref="E34:H34"/>
    <mergeCell ref="B35:C35"/>
    <mergeCell ref="E35:H35"/>
    <mergeCell ref="B36:C36"/>
    <mergeCell ref="E36:H36"/>
    <mergeCell ref="A29:A32"/>
    <mergeCell ref="B29:H29"/>
    <mergeCell ref="B30:C30"/>
    <mergeCell ref="E30:H30"/>
    <mergeCell ref="B31:C31"/>
    <mergeCell ref="E31:H31"/>
    <mergeCell ref="B32:C32"/>
    <mergeCell ref="E32:H32"/>
    <mergeCell ref="A25:A28"/>
    <mergeCell ref="B25:H25"/>
    <mergeCell ref="B26:C26"/>
    <mergeCell ref="E26:H26"/>
    <mergeCell ref="B27:C27"/>
    <mergeCell ref="E27:H27"/>
    <mergeCell ref="B28:C28"/>
    <mergeCell ref="E28:H28"/>
    <mergeCell ref="A20:H20"/>
    <mergeCell ref="A21:A24"/>
    <mergeCell ref="B21:H21"/>
    <mergeCell ref="B22:C22"/>
    <mergeCell ref="E22:H22"/>
    <mergeCell ref="B23:C23"/>
    <mergeCell ref="E23:H23"/>
    <mergeCell ref="B24:C24"/>
    <mergeCell ref="E24:H24"/>
    <mergeCell ref="B17:C17"/>
    <mergeCell ref="D17:E17"/>
    <mergeCell ref="F17:G17"/>
    <mergeCell ref="A18:H18"/>
    <mergeCell ref="B19:C19"/>
    <mergeCell ref="D19:E19"/>
    <mergeCell ref="F19:G19"/>
    <mergeCell ref="B14:C14"/>
    <mergeCell ref="D14:E14"/>
    <mergeCell ref="F14:G14"/>
    <mergeCell ref="A15:H15"/>
    <mergeCell ref="B16:C16"/>
    <mergeCell ref="D16:E16"/>
    <mergeCell ref="F16:G16"/>
    <mergeCell ref="C11:D11"/>
    <mergeCell ref="G11:H11"/>
    <mergeCell ref="A12:H12"/>
    <mergeCell ref="B13:C13"/>
    <mergeCell ref="D13:E13"/>
    <mergeCell ref="F13:G13"/>
    <mergeCell ref="C7:D7"/>
    <mergeCell ref="G7:H7"/>
    <mergeCell ref="C8:D8"/>
    <mergeCell ref="G8:H8"/>
    <mergeCell ref="C9:D9"/>
    <mergeCell ref="G9:H9"/>
    <mergeCell ref="A1:H1"/>
    <mergeCell ref="A2:H2"/>
    <mergeCell ref="A3:H3"/>
    <mergeCell ref="A5:C5"/>
    <mergeCell ref="B6:D6"/>
    <mergeCell ref="F6:H6"/>
    <mergeCell ref="E5:F5"/>
    <mergeCell ref="C10:D10"/>
    <mergeCell ref="G10:H10"/>
  </mergeCells>
  <hyperlinks>
    <hyperlink ref="J1" location="MENU!A1" display="MENU" xr:uid="{97B10017-7D0C-47CA-B785-47788309D3EB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E141-4F60-4427-896C-E4B39D9E8159}">
  <dimension ref="A1:P8"/>
  <sheetViews>
    <sheetView workbookViewId="0">
      <selection activeCell="C13" sqref="C13:D13"/>
    </sheetView>
  </sheetViews>
  <sheetFormatPr defaultRowHeight="14.4" x14ac:dyDescent="0.3"/>
  <cols>
    <col min="1" max="1" width="18.6640625" bestFit="1" customWidth="1"/>
    <col min="2" max="2" width="23.88671875" customWidth="1"/>
    <col min="4" max="8" width="19" customWidth="1"/>
    <col min="10" max="10" width="18.6640625" bestFit="1" customWidth="1"/>
    <col min="11" max="11" width="13.88671875" bestFit="1" customWidth="1"/>
    <col min="13" max="13" width="18.6640625" bestFit="1" customWidth="1"/>
    <col min="14" max="14" width="13.88671875" bestFit="1" customWidth="1"/>
  </cols>
  <sheetData>
    <row r="1" spans="1:16" x14ac:dyDescent="0.3">
      <c r="A1" s="155" t="str">
        <f>'Evaluasi Kinerja Kuanti JPT'!A14:K14</f>
        <v>ISTIMEWA</v>
      </c>
      <c r="B1" s="155"/>
      <c r="D1" s="33" t="s">
        <v>136</v>
      </c>
      <c r="E1" s="33" t="s">
        <v>137</v>
      </c>
      <c r="F1" s="33" t="s">
        <v>138</v>
      </c>
      <c r="G1" s="33" t="s">
        <v>199</v>
      </c>
      <c r="H1" s="33" t="s">
        <v>140</v>
      </c>
    </row>
    <row r="2" spans="1:16" s="68" customFormat="1" ht="78.75" customHeight="1" x14ac:dyDescent="0.3">
      <c r="A2" s="64" t="s">
        <v>141</v>
      </c>
      <c r="B2" s="67" t="str">
        <f>"KURVA DISTRIBUSI
PREDIKAT KINERJA PEGAWAI DENGAN
CAPAIAN KINERJA ORGANISASI "&amp;A1</f>
        <v>KURVA DISTRIBUSI
PREDIKAT KINERJA PEGAWAI DENGAN
CAPAIAN KINERJA ORGANISASI ISTIMEWA</v>
      </c>
      <c r="D2" s="64" t="s">
        <v>142</v>
      </c>
      <c r="E2" s="64" t="s">
        <v>142</v>
      </c>
      <c r="F2" s="64" t="s">
        <v>142</v>
      </c>
      <c r="G2" s="64" t="s">
        <v>142</v>
      </c>
      <c r="H2" s="64" t="s">
        <v>142</v>
      </c>
      <c r="J2" s="69"/>
      <c r="M2" s="69"/>
      <c r="P2" s="69"/>
    </row>
    <row r="3" spans="1:16" s="68" customFormat="1" ht="30.75" customHeight="1" x14ac:dyDescent="0.3">
      <c r="A3" s="70" t="s">
        <v>200</v>
      </c>
      <c r="B3" s="71">
        <f>HLOOKUP($A$1,$D$1:$H$8,3,0)</f>
        <v>0</v>
      </c>
      <c r="D3" s="71">
        <v>0</v>
      </c>
      <c r="E3" s="71">
        <v>2</v>
      </c>
      <c r="F3" s="71">
        <v>3</v>
      </c>
      <c r="G3" s="71">
        <v>2</v>
      </c>
      <c r="H3" s="71">
        <v>13</v>
      </c>
    </row>
    <row r="4" spans="1:16" s="68" customFormat="1" ht="30.75" customHeight="1" x14ac:dyDescent="0.3">
      <c r="A4" s="70" t="s">
        <v>201</v>
      </c>
      <c r="B4" s="71">
        <f>HLOOKUP($A$1,$D$1:$H$8,4,0)</f>
        <v>1</v>
      </c>
      <c r="D4" s="71">
        <v>1</v>
      </c>
      <c r="E4" s="71">
        <v>3</v>
      </c>
      <c r="F4" s="71">
        <v>4</v>
      </c>
      <c r="G4" s="71">
        <v>11</v>
      </c>
      <c r="H4" s="71">
        <v>7</v>
      </c>
    </row>
    <row r="5" spans="1:16" s="68" customFormat="1" ht="30.75" customHeight="1" x14ac:dyDescent="0.3">
      <c r="A5" s="70" t="s">
        <v>202</v>
      </c>
      <c r="B5" s="71">
        <f>HLOOKUP($A$1,$D$1:$H$8,5,0)</f>
        <v>3</v>
      </c>
      <c r="D5" s="71">
        <v>3</v>
      </c>
      <c r="E5" s="71">
        <v>6</v>
      </c>
      <c r="F5" s="71">
        <v>10</v>
      </c>
      <c r="G5" s="71">
        <v>6</v>
      </c>
      <c r="H5" s="71">
        <v>3</v>
      </c>
    </row>
    <row r="6" spans="1:16" s="68" customFormat="1" ht="30.75" customHeight="1" x14ac:dyDescent="0.3">
      <c r="A6" s="72" t="s">
        <v>137</v>
      </c>
      <c r="B6" s="71">
        <f>HLOOKUP($A$1,$D$1:$H$8,6,0)</f>
        <v>7</v>
      </c>
      <c r="D6" s="71">
        <v>7</v>
      </c>
      <c r="E6" s="71">
        <v>11</v>
      </c>
      <c r="F6" s="71">
        <v>4</v>
      </c>
      <c r="G6" s="71">
        <v>3</v>
      </c>
      <c r="H6" s="71">
        <v>1</v>
      </c>
    </row>
    <row r="7" spans="1:16" s="68" customFormat="1" ht="30.75" customHeight="1" x14ac:dyDescent="0.3">
      <c r="A7" s="70" t="s">
        <v>203</v>
      </c>
      <c r="B7" s="71">
        <f>HLOOKUP($A$1,$D$1:$H$8,7,0)</f>
        <v>13</v>
      </c>
      <c r="D7" s="71">
        <v>13</v>
      </c>
      <c r="E7" s="71">
        <v>2</v>
      </c>
      <c r="F7" s="71">
        <v>3</v>
      </c>
      <c r="G7" s="71">
        <v>2</v>
      </c>
      <c r="H7" s="71">
        <v>0</v>
      </c>
    </row>
    <row r="8" spans="1:16" x14ac:dyDescent="0.3">
      <c r="A8" s="32" t="s">
        <v>144</v>
      </c>
      <c r="B8" s="33">
        <f>SUM(B3:B7)</f>
        <v>24</v>
      </c>
      <c r="D8" s="33">
        <f>SUM(D3:D7)</f>
        <v>24</v>
      </c>
      <c r="E8" s="33">
        <f>SUM(E3:E7)</f>
        <v>24</v>
      </c>
      <c r="F8" s="33">
        <f>SUM(F3:F7)</f>
        <v>24</v>
      </c>
      <c r="G8" s="33">
        <f>SUM(G3:G7)</f>
        <v>24</v>
      </c>
      <c r="H8" s="33">
        <f>SUM(H3:H7)</f>
        <v>24</v>
      </c>
    </row>
  </sheetData>
  <sheetProtection algorithmName="SHA-512" hashValue="ZKthSZx/3/1kRtsps5ab+xwyu+YoIp9vkhjW1vE+1bihGWY0rnCRu93+DGu5qyEYKQEJ48vCIIE5vl5gvMKoxw==" saltValue="iH6PTAC9JedO6cDI2Dn7Gg==" spinCount="100000" sheet="1" objects="1" scenarios="1"/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66FC-3F6C-477A-983F-47862E4EDDED}">
  <dimension ref="A1:N20"/>
  <sheetViews>
    <sheetView workbookViewId="0">
      <selection activeCell="C13" sqref="C13:D13"/>
    </sheetView>
  </sheetViews>
  <sheetFormatPr defaultRowHeight="14.4" x14ac:dyDescent="0.3"/>
  <cols>
    <col min="1" max="1" width="18.6640625" bestFit="1" customWidth="1"/>
    <col min="2" max="2" width="13.88671875" bestFit="1" customWidth="1"/>
    <col min="4" max="4" width="18.6640625" bestFit="1" customWidth="1"/>
    <col min="5" max="5" width="13.88671875" bestFit="1" customWidth="1"/>
    <col min="7" max="7" width="18.6640625" bestFit="1" customWidth="1"/>
    <col min="8" max="8" width="13.88671875" bestFit="1" customWidth="1"/>
    <col min="10" max="10" width="18.6640625" bestFit="1" customWidth="1"/>
    <col min="11" max="11" width="13.88671875" bestFit="1" customWidth="1"/>
    <col min="13" max="13" width="18.6640625" bestFit="1" customWidth="1"/>
    <col min="14" max="14" width="13.88671875" bestFit="1" customWidth="1"/>
  </cols>
  <sheetData>
    <row r="1" spans="1:14" x14ac:dyDescent="0.3">
      <c r="A1" s="155" t="s">
        <v>136</v>
      </c>
      <c r="B1" s="155"/>
      <c r="D1" s="155" t="s">
        <v>137</v>
      </c>
      <c r="E1" s="155"/>
      <c r="G1" s="155" t="s">
        <v>138</v>
      </c>
      <c r="H1" s="155"/>
      <c r="J1" s="155" t="s">
        <v>139</v>
      </c>
      <c r="K1" s="155"/>
      <c r="M1" s="155" t="s">
        <v>140</v>
      </c>
      <c r="N1" s="155"/>
    </row>
    <row r="2" spans="1:14" x14ac:dyDescent="0.3">
      <c r="A2" s="31" t="s">
        <v>141</v>
      </c>
      <c r="B2" s="31" t="s">
        <v>142</v>
      </c>
      <c r="D2" s="31" t="s">
        <v>141</v>
      </c>
      <c r="E2" s="31" t="s">
        <v>142</v>
      </c>
      <c r="G2" s="31" t="s">
        <v>141</v>
      </c>
      <c r="H2" s="31" t="s">
        <v>142</v>
      </c>
      <c r="J2" s="31" t="s">
        <v>141</v>
      </c>
      <c r="K2" s="31" t="s">
        <v>142</v>
      </c>
      <c r="M2" s="31" t="s">
        <v>141</v>
      </c>
      <c r="N2" s="31" t="s">
        <v>142</v>
      </c>
    </row>
    <row r="3" spans="1:14" x14ac:dyDescent="0.3">
      <c r="A3" s="32" t="s">
        <v>140</v>
      </c>
      <c r="B3" s="33">
        <v>0</v>
      </c>
      <c r="C3" s="34"/>
      <c r="D3" s="32" t="s">
        <v>140</v>
      </c>
      <c r="E3" s="33">
        <v>2</v>
      </c>
      <c r="G3" s="32" t="s">
        <v>140</v>
      </c>
      <c r="H3" s="33">
        <v>3</v>
      </c>
      <c r="J3" s="32" t="s">
        <v>140</v>
      </c>
      <c r="K3" s="33">
        <v>2</v>
      </c>
      <c r="M3" s="32" t="s">
        <v>140</v>
      </c>
      <c r="N3" s="33">
        <v>13</v>
      </c>
    </row>
    <row r="4" spans="1:14" x14ac:dyDescent="0.3">
      <c r="A4" s="32" t="s">
        <v>139</v>
      </c>
      <c r="B4" s="33">
        <v>1</v>
      </c>
      <c r="C4" s="34"/>
      <c r="D4" s="32" t="s">
        <v>139</v>
      </c>
      <c r="E4" s="33">
        <v>3</v>
      </c>
      <c r="G4" s="32" t="s">
        <v>139</v>
      </c>
      <c r="H4" s="33">
        <v>4</v>
      </c>
      <c r="J4" s="32" t="s">
        <v>139</v>
      </c>
      <c r="K4" s="33">
        <v>11</v>
      </c>
      <c r="M4" s="32" t="s">
        <v>139</v>
      </c>
      <c r="N4" s="33">
        <v>7</v>
      </c>
    </row>
    <row r="5" spans="1:14" x14ac:dyDescent="0.3">
      <c r="A5" s="32" t="s">
        <v>138</v>
      </c>
      <c r="B5" s="33">
        <v>3</v>
      </c>
      <c r="C5" s="34"/>
      <c r="D5" s="32" t="s">
        <v>138</v>
      </c>
      <c r="E5" s="33">
        <v>6</v>
      </c>
      <c r="G5" s="32" t="s">
        <v>138</v>
      </c>
      <c r="H5" s="33">
        <v>10</v>
      </c>
      <c r="J5" s="32" t="s">
        <v>138</v>
      </c>
      <c r="K5" s="33">
        <v>6</v>
      </c>
      <c r="M5" s="32" t="s">
        <v>138</v>
      </c>
      <c r="N5" s="33">
        <v>3</v>
      </c>
    </row>
    <row r="6" spans="1:14" x14ac:dyDescent="0.3">
      <c r="A6" s="32" t="s">
        <v>137</v>
      </c>
      <c r="B6" s="33">
        <v>7</v>
      </c>
      <c r="C6" s="34"/>
      <c r="D6" s="32" t="s">
        <v>137</v>
      </c>
      <c r="E6" s="33">
        <v>11</v>
      </c>
      <c r="G6" s="32" t="s">
        <v>137</v>
      </c>
      <c r="H6" s="33">
        <v>4</v>
      </c>
      <c r="J6" s="32" t="s">
        <v>137</v>
      </c>
      <c r="K6" s="33">
        <v>3</v>
      </c>
      <c r="M6" s="32" t="s">
        <v>137</v>
      </c>
      <c r="N6" s="33">
        <v>1</v>
      </c>
    </row>
    <row r="7" spans="1:14" x14ac:dyDescent="0.3">
      <c r="A7" s="32" t="s">
        <v>143</v>
      </c>
      <c r="B7" s="33">
        <v>13</v>
      </c>
      <c r="C7" s="34"/>
      <c r="D7" s="32" t="s">
        <v>143</v>
      </c>
      <c r="E7" s="33">
        <v>2</v>
      </c>
      <c r="G7" s="32" t="s">
        <v>143</v>
      </c>
      <c r="H7" s="33">
        <v>3</v>
      </c>
      <c r="J7" s="32" t="s">
        <v>143</v>
      </c>
      <c r="K7" s="33">
        <v>2</v>
      </c>
      <c r="M7" s="32" t="s">
        <v>143</v>
      </c>
      <c r="N7" s="33">
        <v>0</v>
      </c>
    </row>
    <row r="8" spans="1:14" x14ac:dyDescent="0.3">
      <c r="A8" s="32" t="s">
        <v>144</v>
      </c>
      <c r="B8" s="33">
        <f>SUM(B3:B7)</f>
        <v>24</v>
      </c>
      <c r="C8" s="35"/>
      <c r="D8" s="32" t="s">
        <v>144</v>
      </c>
      <c r="E8" s="33">
        <f>SUM(E3:E7)</f>
        <v>24</v>
      </c>
      <c r="G8" s="32" t="s">
        <v>144</v>
      </c>
      <c r="H8" s="33">
        <f>SUM(H3:H7)</f>
        <v>24</v>
      </c>
      <c r="J8" s="32" t="s">
        <v>144</v>
      </c>
      <c r="K8" s="33">
        <f>SUM(K3:K7)</f>
        <v>24</v>
      </c>
      <c r="M8" s="32" t="s">
        <v>144</v>
      </c>
      <c r="N8" s="33">
        <f>SUM(N3:N7)</f>
        <v>24</v>
      </c>
    </row>
    <row r="20" spans="1:1" x14ac:dyDescent="0.3">
      <c r="A20" s="1" t="s">
        <v>1</v>
      </c>
    </row>
  </sheetData>
  <mergeCells count="5">
    <mergeCell ref="A1:B1"/>
    <mergeCell ref="D1:E1"/>
    <mergeCell ref="G1:H1"/>
    <mergeCell ref="J1:K1"/>
    <mergeCell ref="M1:N1"/>
  </mergeCells>
  <hyperlinks>
    <hyperlink ref="A20" location="MENU!A1" display="MENU" xr:uid="{2AED6CB0-CAB0-4D77-8243-0E7FEB5B5A6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8A1A-6462-4827-94BA-4C23BA3E2751}">
  <dimension ref="A1:I15"/>
  <sheetViews>
    <sheetView zoomScale="85" zoomScaleNormal="85" workbookViewId="0">
      <selection activeCell="M6" sqref="M6"/>
    </sheetView>
  </sheetViews>
  <sheetFormatPr defaultRowHeight="14.4" x14ac:dyDescent="0.3"/>
  <cols>
    <col min="1" max="1" width="24.6640625" style="20" customWidth="1"/>
    <col min="2" max="2" width="28.5546875" style="18" customWidth="1"/>
    <col min="3" max="3" width="14.33203125" style="18" customWidth="1"/>
    <col min="4" max="4" width="21.44140625" customWidth="1"/>
    <col min="5" max="5" width="23.6640625" bestFit="1" customWidth="1"/>
    <col min="6" max="6" width="14.33203125" customWidth="1"/>
    <col min="7" max="7" width="28.5546875" customWidth="1"/>
  </cols>
  <sheetData>
    <row r="1" spans="1:9" x14ac:dyDescent="0.3">
      <c r="A1" s="73" t="s">
        <v>76</v>
      </c>
      <c r="B1" s="73"/>
      <c r="C1" s="73"/>
      <c r="D1" s="73"/>
      <c r="E1" s="73"/>
      <c r="F1" s="73"/>
      <c r="G1" s="73"/>
      <c r="I1" s="1" t="s">
        <v>1</v>
      </c>
    </row>
    <row r="2" spans="1:9" x14ac:dyDescent="0.3">
      <c r="A2" s="73" t="s">
        <v>77</v>
      </c>
      <c r="B2" s="73"/>
      <c r="C2" s="73"/>
      <c r="D2" s="73"/>
      <c r="E2" s="73"/>
      <c r="F2" s="73"/>
      <c r="G2" s="73"/>
    </row>
    <row r="4" spans="1:9" x14ac:dyDescent="0.3">
      <c r="A4" s="20" t="str">
        <f>'SKP JPT (Kuantitatif)'!A5:C5</f>
        <v>(NAMA INSTANSI)</v>
      </c>
      <c r="E4" s="21" t="s">
        <v>181</v>
      </c>
      <c r="F4" s="74" t="s">
        <v>182</v>
      </c>
      <c r="G4" s="74"/>
    </row>
    <row r="5" spans="1:9" x14ac:dyDescent="0.3">
      <c r="A5" s="22" t="s">
        <v>25</v>
      </c>
      <c r="B5" s="108"/>
      <c r="C5" s="108"/>
      <c r="D5" s="108"/>
      <c r="E5" s="108"/>
      <c r="F5" s="108"/>
      <c r="G5" s="108"/>
    </row>
    <row r="6" spans="1:9" ht="42" x14ac:dyDescent="0.3">
      <c r="A6" s="22" t="s">
        <v>78</v>
      </c>
      <c r="B6" s="108"/>
      <c r="C6" s="108"/>
      <c r="D6" s="108"/>
      <c r="E6" s="108"/>
      <c r="F6" s="108"/>
      <c r="G6" s="108"/>
    </row>
    <row r="7" spans="1:9" x14ac:dyDescent="0.3">
      <c r="A7" s="22" t="s">
        <v>79</v>
      </c>
      <c r="B7" s="108"/>
      <c r="C7" s="108"/>
      <c r="D7" s="108"/>
      <c r="E7" s="108"/>
      <c r="F7" s="108"/>
      <c r="G7" s="108"/>
    </row>
    <row r="8" spans="1:9" x14ac:dyDescent="0.3">
      <c r="A8" s="111" t="s">
        <v>80</v>
      </c>
      <c r="B8" s="82" t="s">
        <v>81</v>
      </c>
      <c r="C8" s="82"/>
      <c r="D8" s="82"/>
      <c r="E8" s="82"/>
      <c r="F8" s="82"/>
      <c r="G8" s="82"/>
    </row>
    <row r="9" spans="1:9" x14ac:dyDescent="0.3">
      <c r="A9" s="111"/>
      <c r="B9" s="108"/>
      <c r="C9" s="108"/>
      <c r="D9" s="108"/>
      <c r="E9" s="108"/>
      <c r="F9" s="108"/>
      <c r="G9" s="108"/>
    </row>
    <row r="10" spans="1:9" x14ac:dyDescent="0.3">
      <c r="A10" s="111"/>
      <c r="B10" s="82" t="s">
        <v>82</v>
      </c>
      <c r="C10" s="82"/>
      <c r="D10" s="82"/>
      <c r="E10" s="82"/>
      <c r="F10" s="82"/>
      <c r="G10" s="82"/>
    </row>
    <row r="11" spans="1:9" x14ac:dyDescent="0.3">
      <c r="A11" s="111"/>
      <c r="B11" s="108"/>
      <c r="C11" s="108"/>
      <c r="D11" s="108"/>
      <c r="E11" s="108"/>
      <c r="F11" s="108"/>
      <c r="G11" s="108"/>
    </row>
    <row r="12" spans="1:9" ht="42" x14ac:dyDescent="0.3">
      <c r="A12" s="22" t="s">
        <v>83</v>
      </c>
      <c r="B12" s="108"/>
      <c r="C12" s="108"/>
      <c r="D12" s="108"/>
      <c r="E12" s="108"/>
      <c r="F12" s="108"/>
      <c r="G12" s="108"/>
    </row>
    <row r="13" spans="1:9" ht="28.2" x14ac:dyDescent="0.3">
      <c r="A13" s="22" t="s">
        <v>84</v>
      </c>
      <c r="B13" s="85" t="s">
        <v>85</v>
      </c>
      <c r="C13" s="86"/>
      <c r="D13" s="85" t="s">
        <v>86</v>
      </c>
      <c r="E13" s="86"/>
      <c r="F13" s="85" t="s">
        <v>87</v>
      </c>
      <c r="G13" s="86"/>
    </row>
    <row r="14" spans="1:9" x14ac:dyDescent="0.3">
      <c r="A14" s="22" t="s">
        <v>88</v>
      </c>
      <c r="B14" s="108"/>
      <c r="C14" s="108"/>
      <c r="D14" s="108"/>
      <c r="E14" s="108"/>
      <c r="F14" s="108"/>
      <c r="G14" s="108"/>
    </row>
    <row r="15" spans="1:9" x14ac:dyDescent="0.3">
      <c r="A15" s="22" t="s">
        <v>89</v>
      </c>
      <c r="B15" s="6" t="s">
        <v>90</v>
      </c>
      <c r="C15" s="109" t="s">
        <v>91</v>
      </c>
      <c r="D15" s="110"/>
      <c r="E15" s="109" t="s">
        <v>92</v>
      </c>
      <c r="F15" s="110"/>
      <c r="G15" s="6" t="s">
        <v>93</v>
      </c>
    </row>
  </sheetData>
  <mergeCells count="18">
    <mergeCell ref="B12:G12"/>
    <mergeCell ref="A8:A11"/>
    <mergeCell ref="B8:G8"/>
    <mergeCell ref="B9:G9"/>
    <mergeCell ref="B10:G10"/>
    <mergeCell ref="B11:G11"/>
    <mergeCell ref="A1:G1"/>
    <mergeCell ref="A2:G2"/>
    <mergeCell ref="B5:G5"/>
    <mergeCell ref="B6:G6"/>
    <mergeCell ref="B7:G7"/>
    <mergeCell ref="F4:G4"/>
    <mergeCell ref="B13:C13"/>
    <mergeCell ref="D13:E13"/>
    <mergeCell ref="F13:G13"/>
    <mergeCell ref="B14:G14"/>
    <mergeCell ref="C15:D15"/>
    <mergeCell ref="E15:F15"/>
  </mergeCells>
  <hyperlinks>
    <hyperlink ref="I1" location="MENU!A1" display="MENU" xr:uid="{4952160F-8FC5-413E-928E-C09803BCF5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7233-87B8-4C62-ADBE-50E82480B1A0}">
  <dimension ref="A1:G18"/>
  <sheetViews>
    <sheetView workbookViewId="0">
      <selection activeCell="J1" sqref="J1"/>
    </sheetView>
  </sheetViews>
  <sheetFormatPr defaultRowHeight="14.4" x14ac:dyDescent="0.3"/>
  <cols>
    <col min="1" max="1" width="4.33203125" style="27" customWidth="1"/>
    <col min="2" max="2" width="16.88671875" customWidth="1"/>
    <col min="3" max="5" width="21.109375" customWidth="1"/>
  </cols>
  <sheetData>
    <row r="1" spans="1:7" x14ac:dyDescent="0.3">
      <c r="A1" s="73" t="s">
        <v>94</v>
      </c>
      <c r="B1" s="73"/>
      <c r="C1" s="73"/>
      <c r="D1" s="73"/>
      <c r="E1" s="73"/>
      <c r="G1" s="1" t="s">
        <v>1</v>
      </c>
    </row>
    <row r="3" spans="1:7" s="13" customFormat="1" ht="45" customHeight="1" x14ac:dyDescent="0.3">
      <c r="A3" s="113" t="s">
        <v>95</v>
      </c>
      <c r="B3" s="113"/>
      <c r="C3" s="23"/>
      <c r="D3" s="24" t="s">
        <v>96</v>
      </c>
      <c r="E3" s="23"/>
    </row>
    <row r="4" spans="1:7" s="25" customFormat="1" ht="27.6" x14ac:dyDescent="0.3">
      <c r="A4" s="113" t="s">
        <v>97</v>
      </c>
      <c r="B4" s="113"/>
      <c r="C4" s="23"/>
      <c r="D4" s="24" t="s">
        <v>98</v>
      </c>
      <c r="E4" s="23"/>
    </row>
    <row r="5" spans="1:7" s="13" customFormat="1" ht="27.6" x14ac:dyDescent="0.3">
      <c r="A5" s="113" t="s">
        <v>99</v>
      </c>
      <c r="B5" s="113"/>
      <c r="C5" s="23"/>
      <c r="D5" s="24" t="s">
        <v>100</v>
      </c>
      <c r="E5" s="23"/>
    </row>
    <row r="6" spans="1:7" s="13" customFormat="1" x14ac:dyDescent="0.3">
      <c r="A6" s="113" t="s">
        <v>79</v>
      </c>
      <c r="B6" s="113"/>
      <c r="C6" s="23"/>
      <c r="D6" s="24" t="s">
        <v>101</v>
      </c>
      <c r="E6" s="23"/>
    </row>
    <row r="7" spans="1:7" x14ac:dyDescent="0.3">
      <c r="A7" s="112" t="s">
        <v>102</v>
      </c>
      <c r="B7" s="112"/>
      <c r="C7" s="112"/>
      <c r="D7" s="112"/>
      <c r="E7" s="112"/>
    </row>
    <row r="8" spans="1:7" x14ac:dyDescent="0.3">
      <c r="A8" s="82" t="s">
        <v>103</v>
      </c>
      <c r="B8" s="82"/>
      <c r="C8" s="82"/>
      <c r="D8" s="82"/>
      <c r="E8" s="82"/>
    </row>
    <row r="9" spans="1:7" x14ac:dyDescent="0.3">
      <c r="A9" s="26">
        <v>1</v>
      </c>
      <c r="B9" s="114"/>
      <c r="C9" s="115"/>
      <c r="D9" s="115"/>
      <c r="E9" s="116"/>
    </row>
    <row r="10" spans="1:7" x14ac:dyDescent="0.3">
      <c r="A10" s="26">
        <v>2</v>
      </c>
      <c r="B10" s="114"/>
      <c r="C10" s="115"/>
      <c r="D10" s="115"/>
      <c r="E10" s="116"/>
    </row>
    <row r="11" spans="1:7" x14ac:dyDescent="0.3">
      <c r="A11" s="82" t="s">
        <v>104</v>
      </c>
      <c r="B11" s="82"/>
      <c r="C11" s="82"/>
      <c r="D11" s="82"/>
      <c r="E11" s="82"/>
    </row>
    <row r="12" spans="1:7" x14ac:dyDescent="0.3">
      <c r="A12" s="26">
        <v>3</v>
      </c>
      <c r="B12" s="114"/>
      <c r="C12" s="115"/>
      <c r="D12" s="115"/>
      <c r="E12" s="116"/>
    </row>
    <row r="13" spans="1:7" x14ac:dyDescent="0.3">
      <c r="A13" s="112" t="s">
        <v>105</v>
      </c>
      <c r="B13" s="112"/>
      <c r="C13" s="112"/>
      <c r="D13" s="112"/>
      <c r="E13" s="112"/>
    </row>
    <row r="14" spans="1:7" x14ac:dyDescent="0.3">
      <c r="A14" s="82" t="s">
        <v>103</v>
      </c>
      <c r="B14" s="82"/>
      <c r="C14" s="82"/>
      <c r="D14" s="82"/>
      <c r="E14" s="82"/>
    </row>
    <row r="15" spans="1:7" x14ac:dyDescent="0.3">
      <c r="A15" s="26">
        <v>1</v>
      </c>
      <c r="B15" s="114"/>
      <c r="C15" s="115"/>
      <c r="D15" s="115"/>
      <c r="E15" s="116"/>
    </row>
    <row r="16" spans="1:7" x14ac:dyDescent="0.3">
      <c r="A16" s="26">
        <v>2</v>
      </c>
      <c r="B16" s="114"/>
      <c r="C16" s="115"/>
      <c r="D16" s="115"/>
      <c r="E16" s="116"/>
    </row>
    <row r="17" spans="1:5" x14ac:dyDescent="0.3">
      <c r="A17" s="82" t="s">
        <v>104</v>
      </c>
      <c r="B17" s="82"/>
      <c r="C17" s="82"/>
      <c r="D17" s="82"/>
      <c r="E17" s="82"/>
    </row>
    <row r="18" spans="1:5" x14ac:dyDescent="0.3">
      <c r="A18" s="26">
        <v>3</v>
      </c>
      <c r="B18" s="114"/>
      <c r="C18" s="115"/>
      <c r="D18" s="115"/>
      <c r="E18" s="116"/>
    </row>
  </sheetData>
  <mergeCells count="17">
    <mergeCell ref="A14:E14"/>
    <mergeCell ref="B15:E15"/>
    <mergeCell ref="B16:E16"/>
    <mergeCell ref="A17:E17"/>
    <mergeCell ref="B18:E18"/>
    <mergeCell ref="A13:E13"/>
    <mergeCell ref="A1:E1"/>
    <mergeCell ref="A3:B3"/>
    <mergeCell ref="A4:B4"/>
    <mergeCell ref="A5:B5"/>
    <mergeCell ref="A6:B6"/>
    <mergeCell ref="A7:E7"/>
    <mergeCell ref="A8:E8"/>
    <mergeCell ref="B9:E9"/>
    <mergeCell ref="B10:E10"/>
    <mergeCell ref="A11:E11"/>
    <mergeCell ref="B12:E12"/>
  </mergeCells>
  <hyperlinks>
    <hyperlink ref="G1" location="MENU!A1" display="MENU" xr:uid="{E99AE6E2-4A7F-4699-B690-B5B5E5A785DC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0DD7-FDF0-4AAA-AF5E-60B0BE32CC7A}">
  <dimension ref="A1:G7"/>
  <sheetViews>
    <sheetView workbookViewId="0">
      <selection activeCell="J1" sqref="J1"/>
    </sheetView>
  </sheetViews>
  <sheetFormatPr defaultColWidth="9.109375" defaultRowHeight="13.8" x14ac:dyDescent="0.25"/>
  <cols>
    <col min="1" max="1" width="22.33203125" style="18" customWidth="1"/>
    <col min="2" max="2" width="12.109375" style="18" customWidth="1"/>
    <col min="3" max="5" width="16" style="18" customWidth="1"/>
    <col min="6" max="16384" width="9.109375" style="18"/>
  </cols>
  <sheetData>
    <row r="1" spans="1:7" ht="14.4" x14ac:dyDescent="0.25">
      <c r="G1" s="1" t="s">
        <v>1</v>
      </c>
    </row>
    <row r="2" spans="1:7" x14ac:dyDescent="0.25">
      <c r="A2" s="73" t="s">
        <v>106</v>
      </c>
      <c r="B2" s="73"/>
      <c r="C2" s="73"/>
      <c r="D2" s="73"/>
      <c r="E2" s="73"/>
    </row>
    <row r="4" spans="1:7" s="17" customFormat="1" x14ac:dyDescent="0.25">
      <c r="A4" s="28" t="s">
        <v>107</v>
      </c>
      <c r="B4" s="28" t="s">
        <v>17</v>
      </c>
      <c r="C4" s="117" t="s">
        <v>108</v>
      </c>
      <c r="D4" s="118"/>
      <c r="E4" s="119"/>
    </row>
    <row r="5" spans="1:7" ht="55.2" x14ac:dyDescent="0.25">
      <c r="A5" s="24" t="s">
        <v>109</v>
      </c>
      <c r="B5" s="28" t="s">
        <v>110</v>
      </c>
      <c r="C5" s="28" t="s">
        <v>111</v>
      </c>
      <c r="D5" s="28" t="s">
        <v>112</v>
      </c>
      <c r="E5" s="28" t="s">
        <v>113</v>
      </c>
    </row>
    <row r="6" spans="1:7" ht="66.75" customHeight="1" x14ac:dyDescent="0.25">
      <c r="A6" s="24" t="s">
        <v>114</v>
      </c>
      <c r="B6" s="28" t="s">
        <v>110</v>
      </c>
      <c r="C6" s="29" t="s">
        <v>115</v>
      </c>
      <c r="D6" s="29" t="s">
        <v>116</v>
      </c>
      <c r="E6" s="29" t="s">
        <v>117</v>
      </c>
    </row>
    <row r="7" spans="1:7" ht="66.75" customHeight="1" x14ac:dyDescent="0.25">
      <c r="A7" s="24" t="s">
        <v>114</v>
      </c>
      <c r="B7" s="28" t="s">
        <v>110</v>
      </c>
      <c r="C7" s="29" t="s">
        <v>115</v>
      </c>
      <c r="D7" s="29" t="s">
        <v>117</v>
      </c>
      <c r="E7" s="29" t="s">
        <v>118</v>
      </c>
    </row>
  </sheetData>
  <mergeCells count="2">
    <mergeCell ref="A2:E2"/>
    <mergeCell ref="C4:E4"/>
  </mergeCells>
  <hyperlinks>
    <hyperlink ref="G1" location="MENU!A1" display="MENU" xr:uid="{F151D645-91F4-4E04-A947-BEEBB6ED9D20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A976-3417-416E-8299-7D374A924087}">
  <dimension ref="A1:G8"/>
  <sheetViews>
    <sheetView workbookViewId="0">
      <selection activeCell="J1" sqref="J1"/>
    </sheetView>
  </sheetViews>
  <sheetFormatPr defaultColWidth="9.109375" defaultRowHeight="13.8" x14ac:dyDescent="0.25"/>
  <cols>
    <col min="1" max="1" width="22.33203125" style="18" customWidth="1"/>
    <col min="2" max="2" width="12.33203125" style="18" customWidth="1"/>
    <col min="3" max="5" width="16" style="18" customWidth="1"/>
    <col min="6" max="16384" width="9.109375" style="18"/>
  </cols>
  <sheetData>
    <row r="1" spans="1:7" ht="14.4" x14ac:dyDescent="0.25">
      <c r="G1" s="1" t="s">
        <v>1</v>
      </c>
    </row>
    <row r="2" spans="1:7" x14ac:dyDescent="0.25">
      <c r="A2" s="73" t="s">
        <v>106</v>
      </c>
      <c r="B2" s="73"/>
      <c r="C2" s="73"/>
      <c r="D2" s="73"/>
      <c r="E2" s="73"/>
    </row>
    <row r="4" spans="1:7" s="17" customFormat="1" x14ac:dyDescent="0.25">
      <c r="A4" s="28" t="s">
        <v>107</v>
      </c>
      <c r="B4" s="28" t="s">
        <v>17</v>
      </c>
      <c r="C4" s="117" t="s">
        <v>108</v>
      </c>
      <c r="D4" s="118"/>
      <c r="E4" s="119"/>
    </row>
    <row r="5" spans="1:7" ht="55.2" x14ac:dyDescent="0.25">
      <c r="A5" s="24" t="s">
        <v>109</v>
      </c>
      <c r="B5" s="28" t="s">
        <v>110</v>
      </c>
      <c r="C5" s="28" t="s">
        <v>111</v>
      </c>
      <c r="D5" s="28" t="s">
        <v>112</v>
      </c>
      <c r="E5" s="28" t="s">
        <v>113</v>
      </c>
    </row>
    <row r="6" spans="1:7" ht="66.75" customHeight="1" x14ac:dyDescent="0.25">
      <c r="A6" s="24" t="s">
        <v>119</v>
      </c>
      <c r="B6" s="28" t="s">
        <v>110</v>
      </c>
      <c r="C6" s="29" t="s">
        <v>115</v>
      </c>
      <c r="D6" s="29" t="s">
        <v>116</v>
      </c>
      <c r="E6" s="29" t="s">
        <v>117</v>
      </c>
    </row>
    <row r="7" spans="1:7" ht="66.75" customHeight="1" x14ac:dyDescent="0.25">
      <c r="A7" s="24" t="s">
        <v>120</v>
      </c>
      <c r="B7" s="28" t="s">
        <v>110</v>
      </c>
      <c r="C7" s="29" t="s">
        <v>115</v>
      </c>
      <c r="D7" s="29" t="s">
        <v>117</v>
      </c>
      <c r="E7" s="29" t="s">
        <v>118</v>
      </c>
    </row>
    <row r="8" spans="1:7" ht="66.75" customHeight="1" x14ac:dyDescent="0.25">
      <c r="A8" s="24" t="s">
        <v>120</v>
      </c>
      <c r="B8" s="28" t="s">
        <v>110</v>
      </c>
      <c r="C8" s="29" t="s">
        <v>115</v>
      </c>
      <c r="D8" s="29" t="s">
        <v>117</v>
      </c>
      <c r="E8" s="29" t="s">
        <v>118</v>
      </c>
    </row>
  </sheetData>
  <mergeCells count="2">
    <mergeCell ref="A2:E2"/>
    <mergeCell ref="C4:E4"/>
  </mergeCells>
  <hyperlinks>
    <hyperlink ref="G1" location="MENU!A1" display="MENU" xr:uid="{57033E3A-3B8A-4F23-A0C4-CFCE6D60E168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E487-4DFA-4AF3-A2F1-34ADA9FAE9D6}">
  <sheetPr>
    <tabColor theme="9" tint="0.39997558519241921"/>
  </sheetPr>
  <dimension ref="A1:E21"/>
  <sheetViews>
    <sheetView workbookViewId="0">
      <selection activeCell="A6" sqref="A6:C6"/>
    </sheetView>
  </sheetViews>
  <sheetFormatPr defaultRowHeight="14.4" x14ac:dyDescent="0.3"/>
  <cols>
    <col min="1" max="1" width="4.33203125" customWidth="1"/>
    <col min="2" max="2" width="41.109375" customWidth="1"/>
    <col min="3" max="3" width="45.44140625" customWidth="1"/>
  </cols>
  <sheetData>
    <row r="1" spans="1:5" x14ac:dyDescent="0.3">
      <c r="E1" s="1" t="s">
        <v>1</v>
      </c>
    </row>
    <row r="2" spans="1:5" x14ac:dyDescent="0.3">
      <c r="A2" s="73" t="s">
        <v>121</v>
      </c>
      <c r="B2" s="73"/>
      <c r="C2" s="73"/>
    </row>
    <row r="4" spans="1:5" x14ac:dyDescent="0.3">
      <c r="A4" s="18"/>
      <c r="B4" s="18"/>
      <c r="C4" s="18" t="s">
        <v>122</v>
      </c>
    </row>
    <row r="5" spans="1:5" x14ac:dyDescent="0.3">
      <c r="A5" s="121" t="s">
        <v>3</v>
      </c>
      <c r="B5" s="121"/>
      <c r="C5" s="18" t="str">
        <f>'SKP JPT (Kuantitatif)'!G5</f>
        <v>…... JANUARI SD ….... DESEMBER TAHUN 20XX</v>
      </c>
    </row>
    <row r="6" spans="1:5" x14ac:dyDescent="0.3">
      <c r="A6" s="120" t="s">
        <v>123</v>
      </c>
      <c r="B6" s="120"/>
      <c r="C6" s="120"/>
    </row>
    <row r="7" spans="1:5" x14ac:dyDescent="0.3">
      <c r="A7" s="5">
        <v>1</v>
      </c>
      <c r="B7" s="122" t="s">
        <v>124</v>
      </c>
      <c r="C7" s="122"/>
    </row>
    <row r="8" spans="1:5" x14ac:dyDescent="0.3">
      <c r="A8" s="5">
        <v>2</v>
      </c>
      <c r="B8" s="122" t="s">
        <v>124</v>
      </c>
      <c r="C8" s="122"/>
    </row>
    <row r="9" spans="1:5" x14ac:dyDescent="0.3">
      <c r="A9" s="120" t="s">
        <v>125</v>
      </c>
      <c r="B9" s="120"/>
      <c r="C9" s="120"/>
    </row>
    <row r="10" spans="1:5" ht="30" customHeight="1" x14ac:dyDescent="0.3">
      <c r="A10" s="5">
        <v>1</v>
      </c>
      <c r="B10" s="123" t="s">
        <v>126</v>
      </c>
      <c r="C10" s="124"/>
    </row>
    <row r="11" spans="1:5" ht="30" customHeight="1" x14ac:dyDescent="0.3">
      <c r="A11" s="5">
        <v>2</v>
      </c>
      <c r="B11" s="123" t="s">
        <v>126</v>
      </c>
      <c r="C11" s="124"/>
    </row>
    <row r="12" spans="1:5" x14ac:dyDescent="0.3">
      <c r="A12" s="120" t="s">
        <v>127</v>
      </c>
      <c r="B12" s="120"/>
      <c r="C12" s="120"/>
    </row>
    <row r="13" spans="1:5" x14ac:dyDescent="0.3">
      <c r="A13" s="5">
        <v>1</v>
      </c>
      <c r="B13" s="122" t="s">
        <v>128</v>
      </c>
      <c r="C13" s="122"/>
    </row>
    <row r="14" spans="1:5" x14ac:dyDescent="0.3">
      <c r="A14" s="5">
        <v>2</v>
      </c>
      <c r="B14" s="122" t="s">
        <v>129</v>
      </c>
      <c r="C14" s="122"/>
    </row>
    <row r="16" spans="1:5" x14ac:dyDescent="0.3">
      <c r="A16" s="30"/>
      <c r="B16" s="30"/>
      <c r="C16" s="30" t="s">
        <v>130</v>
      </c>
    </row>
    <row r="17" spans="1:3" x14ac:dyDescent="0.3">
      <c r="A17" s="30"/>
      <c r="B17" s="30" t="s">
        <v>131</v>
      </c>
      <c r="C17" s="30" t="s">
        <v>75</v>
      </c>
    </row>
    <row r="18" spans="1:3" x14ac:dyDescent="0.3">
      <c r="A18" s="30"/>
      <c r="B18" s="30"/>
      <c r="C18" s="30"/>
    </row>
    <row r="19" spans="1:3" x14ac:dyDescent="0.3">
      <c r="A19" s="30"/>
      <c r="B19" s="30"/>
      <c r="C19" s="30"/>
    </row>
    <row r="20" spans="1:3" x14ac:dyDescent="0.3">
      <c r="A20" s="30"/>
      <c r="B20" s="30" t="s">
        <v>132</v>
      </c>
      <c r="C20" s="30" t="s">
        <v>133</v>
      </c>
    </row>
    <row r="21" spans="1:3" x14ac:dyDescent="0.3">
      <c r="A21" s="30"/>
      <c r="B21" s="30" t="s">
        <v>134</v>
      </c>
      <c r="C21" s="30" t="s">
        <v>135</v>
      </c>
    </row>
  </sheetData>
  <mergeCells count="11">
    <mergeCell ref="B10:C10"/>
    <mergeCell ref="B11:C11"/>
    <mergeCell ref="A12:C12"/>
    <mergeCell ref="B13:C13"/>
    <mergeCell ref="B14:C14"/>
    <mergeCell ref="A9:C9"/>
    <mergeCell ref="A2:C2"/>
    <mergeCell ref="A5:B5"/>
    <mergeCell ref="A6:C6"/>
    <mergeCell ref="B7:C7"/>
    <mergeCell ref="B8:C8"/>
  </mergeCells>
  <hyperlinks>
    <hyperlink ref="E1" location="MENU!A1" display="MENU" xr:uid="{24AEF158-3915-4ACE-8A0F-91468D4DF43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AFC7-7C72-403F-A913-7BE6C4E73F36}">
  <sheetPr>
    <tabColor theme="9" tint="0.39997558519241921"/>
  </sheetPr>
  <dimension ref="A1:M84"/>
  <sheetViews>
    <sheetView showGridLines="0" topLeftCell="A10" workbookViewId="0">
      <selection activeCell="M16" sqref="M16"/>
    </sheetView>
  </sheetViews>
  <sheetFormatPr defaultRowHeight="14.4" x14ac:dyDescent="0.3"/>
  <cols>
    <col min="1" max="1" width="4.6640625" style="18" bestFit="1" customWidth="1"/>
    <col min="2" max="2" width="21.44140625" style="18" customWidth="1"/>
    <col min="3" max="3" width="6.88671875" style="18" customWidth="1"/>
    <col min="4" max="4" width="17.109375" style="18" customWidth="1"/>
    <col min="5" max="5" width="17.33203125" style="18" customWidth="1"/>
    <col min="6" max="6" width="14.6640625" style="18" customWidth="1"/>
    <col min="7" max="7" width="4.6640625" style="19" bestFit="1" customWidth="1"/>
    <col min="8" max="8" width="4.109375" style="19" customWidth="1"/>
    <col min="9" max="9" width="23.109375" style="19" customWidth="1"/>
    <col min="10" max="10" width="13" style="19" customWidth="1"/>
    <col min="11" max="11" width="38.109375" style="19" customWidth="1"/>
  </cols>
  <sheetData>
    <row r="1" spans="1:13" x14ac:dyDescent="0.3">
      <c r="A1" s="73" t="s">
        <v>198</v>
      </c>
      <c r="B1" s="73"/>
      <c r="C1" s="73"/>
      <c r="D1" s="73"/>
      <c r="E1" s="73"/>
      <c r="F1" s="73"/>
      <c r="G1" s="73"/>
      <c r="H1" s="73"/>
      <c r="I1" s="73"/>
      <c r="J1" s="73"/>
      <c r="K1" s="73"/>
      <c r="M1" s="1" t="s">
        <v>1</v>
      </c>
    </row>
    <row r="2" spans="1:13" x14ac:dyDescent="0.3">
      <c r="A2" s="73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x14ac:dyDescent="0.3">
      <c r="A3" s="73" t="s">
        <v>183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5" spans="1:13" ht="14.25" customHeight="1" x14ac:dyDescent="0.3">
      <c r="A5" s="125" t="s">
        <v>145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13" x14ac:dyDescent="0.3">
      <c r="A6" s="115" t="str">
        <f>'SKP JPT (Kuantitatif)'!A5:C5</f>
        <v>(NAMA INSTANSI)</v>
      </c>
      <c r="B6" s="115"/>
      <c r="C6" s="115"/>
      <c r="D6" s="115"/>
      <c r="E6" s="115"/>
      <c r="F6" s="115"/>
      <c r="G6" s="126" t="s">
        <v>181</v>
      </c>
      <c r="H6" s="126"/>
      <c r="I6" s="126"/>
      <c r="J6" s="51" t="str">
        <f>'SKP JPT (Kuantitatif)'!G5</f>
        <v>…... JANUARI SD ….... DESEMBER TAHUN 20XX</v>
      </c>
      <c r="K6" s="51"/>
    </row>
    <row r="7" spans="1:13" x14ac:dyDescent="0.3">
      <c r="A7" s="3" t="s">
        <v>146</v>
      </c>
      <c r="B7" s="132" t="s">
        <v>5</v>
      </c>
      <c r="C7" s="133"/>
      <c r="D7" s="133"/>
      <c r="E7" s="133"/>
      <c r="F7" s="134"/>
      <c r="G7" s="3" t="s">
        <v>146</v>
      </c>
      <c r="H7" s="78" t="s">
        <v>6</v>
      </c>
      <c r="I7" s="78"/>
      <c r="J7" s="78"/>
      <c r="K7" s="78"/>
    </row>
    <row r="8" spans="1:13" x14ac:dyDescent="0.3">
      <c r="A8" s="5">
        <v>1</v>
      </c>
      <c r="B8" s="127" t="s">
        <v>7</v>
      </c>
      <c r="C8" s="128"/>
      <c r="D8" s="129" t="str">
        <f>'SKP JPT (Kuantitatif)'!C7</f>
        <v>NAMA PEGAWAI YANG DINILAI</v>
      </c>
      <c r="E8" s="130"/>
      <c r="F8" s="131"/>
      <c r="G8" s="5">
        <v>1</v>
      </c>
      <c r="H8" s="127" t="s">
        <v>7</v>
      </c>
      <c r="I8" s="128"/>
      <c r="J8" s="80" t="str">
        <f>'SKP JPT (Kuantitatif)'!G7</f>
        <v>NAMA PEJABAT PENILAI KINERJA</v>
      </c>
      <c r="K8" s="81"/>
    </row>
    <row r="9" spans="1:13" x14ac:dyDescent="0.3">
      <c r="A9" s="5">
        <v>2</v>
      </c>
      <c r="B9" s="127" t="s">
        <v>10</v>
      </c>
      <c r="C9" s="128"/>
      <c r="D9" s="129" t="str">
        <f>'SKP JPT (Kuantitatif)'!C8</f>
        <v>NIP PEGAWAI YANG DINILAI</v>
      </c>
      <c r="E9" s="130"/>
      <c r="F9" s="131"/>
      <c r="G9" s="5">
        <v>2</v>
      </c>
      <c r="H9" s="127" t="s">
        <v>12</v>
      </c>
      <c r="I9" s="128"/>
      <c r="J9" s="80" t="str">
        <f>'SKP JPT (Kuantitatif)'!G8</f>
        <v>NIP PEJABAT PENILAI KINERJA</v>
      </c>
      <c r="K9" s="81"/>
    </row>
    <row r="10" spans="1:13" x14ac:dyDescent="0.3">
      <c r="A10" s="5">
        <v>3</v>
      </c>
      <c r="B10" s="127" t="s">
        <v>14</v>
      </c>
      <c r="C10" s="128"/>
      <c r="D10" s="129" t="str">
        <f>'SKP JPT (Kuantitatif)'!C9</f>
        <v>PANGKAT/GOL. RUANG PEGAWAI YANG DINILAI</v>
      </c>
      <c r="E10" s="130"/>
      <c r="F10" s="131"/>
      <c r="G10" s="5">
        <v>3</v>
      </c>
      <c r="H10" s="127" t="s">
        <v>14</v>
      </c>
      <c r="I10" s="128"/>
      <c r="J10" s="80" t="str">
        <f>'SKP JPT (Kuantitatif)'!G9</f>
        <v>PANGKAT/GOL. RUANG PEJABAT PENILAI KINERJA</v>
      </c>
      <c r="K10" s="81"/>
    </row>
    <row r="11" spans="1:13" x14ac:dyDescent="0.3">
      <c r="A11" s="5">
        <v>4</v>
      </c>
      <c r="B11" s="127" t="s">
        <v>17</v>
      </c>
      <c r="C11" s="128"/>
      <c r="D11" s="129" t="str">
        <f>'SKP JPT (Kuantitatif)'!C10</f>
        <v>JABATAN PEGAWAI YANG DINILAI</v>
      </c>
      <c r="E11" s="130"/>
      <c r="F11" s="131"/>
      <c r="G11" s="5">
        <v>4</v>
      </c>
      <c r="H11" s="127" t="s">
        <v>17</v>
      </c>
      <c r="I11" s="128"/>
      <c r="J11" s="80" t="str">
        <f>'SKP JPT (Kuantitatif)'!G10</f>
        <v>JABATAN PEJABAT PENILAI KINERJA</v>
      </c>
      <c r="K11" s="81"/>
    </row>
    <row r="12" spans="1:13" x14ac:dyDescent="0.3">
      <c r="A12" s="5">
        <v>5</v>
      </c>
      <c r="B12" s="127" t="s">
        <v>20</v>
      </c>
      <c r="C12" s="128"/>
      <c r="D12" s="129" t="str">
        <f>'SKP JPT (Kuantitatif)'!C11</f>
        <v>UNIT KERJA PEGAWAI YANG DINILAI</v>
      </c>
      <c r="E12" s="130"/>
      <c r="F12" s="131"/>
      <c r="G12" s="5">
        <v>5</v>
      </c>
      <c r="H12" s="127" t="s">
        <v>147</v>
      </c>
      <c r="I12" s="128"/>
      <c r="J12" s="80" t="str">
        <f>'SKP JPT (Kuantitatif)'!G11</f>
        <v>INSTANSI PEJABAT PENILAI KINERJA</v>
      </c>
      <c r="K12" s="81"/>
    </row>
    <row r="13" spans="1:13" x14ac:dyDescent="0.3">
      <c r="A13" s="135" t="s">
        <v>148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</row>
    <row r="14" spans="1:13" x14ac:dyDescent="0.3">
      <c r="A14" s="82" t="s">
        <v>204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3" x14ac:dyDescent="0.3">
      <c r="A15" s="135" t="s">
        <v>149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</row>
    <row r="16" spans="1:13" ht="224.25" customHeight="1" x14ac:dyDescent="0.3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x14ac:dyDescent="0.3">
      <c r="A17" s="82" t="s">
        <v>24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</row>
    <row r="18" spans="1:11" s="36" customFormat="1" ht="27.6" x14ac:dyDescent="0.3">
      <c r="A18" s="28" t="s">
        <v>146</v>
      </c>
      <c r="B18" s="28" t="s">
        <v>25</v>
      </c>
      <c r="C18" s="136" t="s">
        <v>26</v>
      </c>
      <c r="D18" s="136"/>
      <c r="E18" s="28" t="s">
        <v>27</v>
      </c>
      <c r="F18" s="136" t="s">
        <v>28</v>
      </c>
      <c r="G18" s="136"/>
      <c r="H18" s="136"/>
      <c r="I18" s="136" t="s">
        <v>150</v>
      </c>
      <c r="J18" s="136"/>
      <c r="K18" s="28" t="s">
        <v>151</v>
      </c>
    </row>
    <row r="19" spans="1:11" s="36" customFormat="1" x14ac:dyDescent="0.3">
      <c r="A19" s="28" t="s">
        <v>29</v>
      </c>
      <c r="B19" s="28" t="s">
        <v>30</v>
      </c>
      <c r="C19" s="141" t="s">
        <v>31</v>
      </c>
      <c r="D19" s="136"/>
      <c r="E19" s="28" t="s">
        <v>32</v>
      </c>
      <c r="F19" s="141" t="s">
        <v>33</v>
      </c>
      <c r="G19" s="136"/>
      <c r="H19" s="136"/>
      <c r="I19" s="141" t="s">
        <v>152</v>
      </c>
      <c r="J19" s="136"/>
      <c r="K19" s="28" t="s">
        <v>153</v>
      </c>
    </row>
    <row r="20" spans="1:11" x14ac:dyDescent="0.3">
      <c r="A20" s="82" t="s">
        <v>34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ht="41.4" x14ac:dyDescent="0.3">
      <c r="A21" s="7">
        <v>1</v>
      </c>
      <c r="B21" s="37" t="s">
        <v>154</v>
      </c>
      <c r="C21" s="137" t="s">
        <v>36</v>
      </c>
      <c r="D21" s="137"/>
      <c r="E21" s="8" t="s">
        <v>37</v>
      </c>
      <c r="F21" s="138" t="s">
        <v>38</v>
      </c>
      <c r="G21" s="139"/>
      <c r="H21" s="140"/>
      <c r="I21" s="137"/>
      <c r="J21" s="137"/>
      <c r="K21" s="12"/>
    </row>
    <row r="22" spans="1:11" ht="41.4" x14ac:dyDescent="0.3">
      <c r="A22" s="7">
        <v>2</v>
      </c>
      <c r="B22" s="37" t="s">
        <v>155</v>
      </c>
      <c r="C22" s="137" t="s">
        <v>40</v>
      </c>
      <c r="D22" s="137"/>
      <c r="E22" s="8" t="s">
        <v>41</v>
      </c>
      <c r="F22" s="138" t="s">
        <v>38</v>
      </c>
      <c r="G22" s="139"/>
      <c r="H22" s="140"/>
      <c r="I22" s="137"/>
      <c r="J22" s="137"/>
      <c r="K22" s="12"/>
    </row>
    <row r="23" spans="1:11" x14ac:dyDescent="0.3">
      <c r="A23" s="82" t="s">
        <v>42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</row>
    <row r="24" spans="1:11" ht="41.4" x14ac:dyDescent="0.3">
      <c r="A24" s="7">
        <v>1</v>
      </c>
      <c r="B24" s="37" t="s">
        <v>156</v>
      </c>
      <c r="C24" s="137" t="s">
        <v>36</v>
      </c>
      <c r="D24" s="137"/>
      <c r="E24" s="8" t="s">
        <v>37</v>
      </c>
      <c r="F24" s="138" t="s">
        <v>38</v>
      </c>
      <c r="G24" s="139"/>
      <c r="H24" s="140"/>
      <c r="I24" s="137"/>
      <c r="J24" s="137"/>
      <c r="K24" s="12"/>
    </row>
    <row r="25" spans="1:11" s="13" customFormat="1" ht="15" customHeight="1" x14ac:dyDescent="0.3">
      <c r="A25" s="147" t="s">
        <v>184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</row>
    <row r="26" spans="1:11" s="13" customFormat="1" ht="15" customHeight="1" x14ac:dyDescent="0.3">
      <c r="A26" s="148" t="s">
        <v>185</v>
      </c>
      <c r="B26" s="149"/>
      <c r="C26" s="149"/>
      <c r="D26" s="149"/>
      <c r="E26" s="65"/>
      <c r="F26" s="65"/>
      <c r="G26" s="65"/>
      <c r="H26" s="65"/>
      <c r="I26" s="65"/>
      <c r="J26" s="65"/>
      <c r="K26" s="66"/>
    </row>
    <row r="27" spans="1:11" ht="27.6" x14ac:dyDescent="0.3">
      <c r="A27" s="142" t="s">
        <v>44</v>
      </c>
      <c r="B27" s="143"/>
      <c r="C27" s="143"/>
      <c r="D27" s="143"/>
      <c r="E27" s="143"/>
      <c r="F27" s="143"/>
      <c r="G27" s="143"/>
      <c r="H27" s="143"/>
      <c r="I27" s="143"/>
      <c r="J27" s="144"/>
      <c r="K27" s="28" t="s">
        <v>151</v>
      </c>
    </row>
    <row r="28" spans="1:11" s="13" customFormat="1" x14ac:dyDescent="0.3">
      <c r="A28" s="89">
        <v>1</v>
      </c>
      <c r="B28" s="92" t="s">
        <v>45</v>
      </c>
      <c r="C28" s="93"/>
      <c r="D28" s="93"/>
      <c r="E28" s="93"/>
      <c r="F28" s="93"/>
      <c r="G28" s="93"/>
      <c r="H28" s="93"/>
      <c r="I28" s="93"/>
      <c r="J28" s="93"/>
      <c r="K28" s="94"/>
    </row>
    <row r="29" spans="1:11" s="13" customFormat="1" ht="15" customHeight="1" x14ac:dyDescent="0.3">
      <c r="A29" s="90"/>
      <c r="B29" s="95" t="s">
        <v>46</v>
      </c>
      <c r="C29" s="145"/>
      <c r="D29" s="96"/>
      <c r="E29" s="14"/>
      <c r="F29" s="14"/>
      <c r="G29" s="97" t="s">
        <v>47</v>
      </c>
      <c r="H29" s="98"/>
      <c r="I29" s="98"/>
      <c r="J29" s="99"/>
      <c r="K29" s="38"/>
    </row>
    <row r="30" spans="1:11" s="13" customFormat="1" x14ac:dyDescent="0.3">
      <c r="A30" s="90"/>
      <c r="B30" s="95" t="s">
        <v>48</v>
      </c>
      <c r="C30" s="145"/>
      <c r="D30" s="96"/>
      <c r="E30" s="15"/>
      <c r="F30" s="15"/>
      <c r="G30" s="100"/>
      <c r="H30" s="101"/>
      <c r="I30" s="101"/>
      <c r="J30" s="102"/>
      <c r="K30" s="39"/>
    </row>
    <row r="31" spans="1:11" s="13" customFormat="1" x14ac:dyDescent="0.3">
      <c r="A31" s="91"/>
      <c r="B31" s="95" t="s">
        <v>49</v>
      </c>
      <c r="C31" s="145"/>
      <c r="D31" s="96"/>
      <c r="E31" s="15"/>
      <c r="F31" s="15"/>
      <c r="G31" s="103"/>
      <c r="H31" s="104"/>
      <c r="I31" s="104"/>
      <c r="J31" s="105"/>
      <c r="K31" s="40"/>
    </row>
    <row r="32" spans="1:11" s="13" customFormat="1" x14ac:dyDescent="0.3">
      <c r="A32" s="89">
        <v>2</v>
      </c>
      <c r="B32" s="92" t="s">
        <v>50</v>
      </c>
      <c r="C32" s="93"/>
      <c r="D32" s="93"/>
      <c r="E32" s="93"/>
      <c r="F32" s="93"/>
      <c r="G32" s="93"/>
      <c r="H32" s="93"/>
      <c r="I32" s="93"/>
      <c r="J32" s="93"/>
      <c r="K32" s="94"/>
    </row>
    <row r="33" spans="1:11" s="13" customFormat="1" ht="15" customHeight="1" x14ac:dyDescent="0.3">
      <c r="A33" s="90"/>
      <c r="B33" s="95" t="s">
        <v>51</v>
      </c>
      <c r="C33" s="145"/>
      <c r="D33" s="96"/>
      <c r="E33" s="14"/>
      <c r="F33" s="14"/>
      <c r="G33" s="97" t="s">
        <v>47</v>
      </c>
      <c r="H33" s="98"/>
      <c r="I33" s="98"/>
      <c r="J33" s="99"/>
      <c r="K33" s="38"/>
    </row>
    <row r="34" spans="1:11" s="13" customFormat="1" x14ac:dyDescent="0.3">
      <c r="A34" s="90"/>
      <c r="B34" s="95" t="s">
        <v>52</v>
      </c>
      <c r="C34" s="145"/>
      <c r="D34" s="96"/>
      <c r="E34" s="15"/>
      <c r="F34" s="15"/>
      <c r="G34" s="100"/>
      <c r="H34" s="101"/>
      <c r="I34" s="101"/>
      <c r="J34" s="102"/>
      <c r="K34" s="39"/>
    </row>
    <row r="35" spans="1:11" s="13" customFormat="1" x14ac:dyDescent="0.3">
      <c r="A35" s="91"/>
      <c r="B35" s="95" t="s">
        <v>53</v>
      </c>
      <c r="C35" s="145"/>
      <c r="D35" s="96"/>
      <c r="E35" s="15"/>
      <c r="F35" s="15"/>
      <c r="G35" s="103"/>
      <c r="H35" s="104"/>
      <c r="I35" s="104"/>
      <c r="J35" s="105"/>
      <c r="K35" s="40"/>
    </row>
    <row r="36" spans="1:11" s="13" customFormat="1" x14ac:dyDescent="0.3">
      <c r="A36" s="89">
        <v>3</v>
      </c>
      <c r="B36" s="92" t="s">
        <v>54</v>
      </c>
      <c r="C36" s="93"/>
      <c r="D36" s="93"/>
      <c r="E36" s="93"/>
      <c r="F36" s="93"/>
      <c r="G36" s="93"/>
      <c r="H36" s="93"/>
      <c r="I36" s="93"/>
      <c r="J36" s="93"/>
      <c r="K36" s="94"/>
    </row>
    <row r="37" spans="1:11" s="13" customFormat="1" ht="15" customHeight="1" x14ac:dyDescent="0.3">
      <c r="A37" s="90"/>
      <c r="B37" s="95" t="s">
        <v>55</v>
      </c>
      <c r="C37" s="145"/>
      <c r="D37" s="96"/>
      <c r="E37" s="14"/>
      <c r="F37" s="14"/>
      <c r="G37" s="97" t="s">
        <v>47</v>
      </c>
      <c r="H37" s="98"/>
      <c r="I37" s="98"/>
      <c r="J37" s="99"/>
      <c r="K37" s="38"/>
    </row>
    <row r="38" spans="1:11" s="13" customFormat="1" x14ac:dyDescent="0.3">
      <c r="A38" s="90"/>
      <c r="B38" s="95" t="s">
        <v>56</v>
      </c>
      <c r="C38" s="145"/>
      <c r="D38" s="96"/>
      <c r="E38" s="15"/>
      <c r="F38" s="15"/>
      <c r="G38" s="100"/>
      <c r="H38" s="101"/>
      <c r="I38" s="101"/>
      <c r="J38" s="102"/>
      <c r="K38" s="39"/>
    </row>
    <row r="39" spans="1:11" s="13" customFormat="1" x14ac:dyDescent="0.3">
      <c r="A39" s="91"/>
      <c r="B39" s="95" t="s">
        <v>57</v>
      </c>
      <c r="C39" s="145"/>
      <c r="D39" s="96"/>
      <c r="E39" s="15"/>
      <c r="F39" s="15"/>
      <c r="G39" s="103"/>
      <c r="H39" s="104"/>
      <c r="I39" s="104"/>
      <c r="J39" s="105"/>
      <c r="K39" s="40"/>
    </row>
    <row r="40" spans="1:11" s="13" customFormat="1" x14ac:dyDescent="0.3">
      <c r="A40" s="89">
        <v>4</v>
      </c>
      <c r="B40" s="92" t="s">
        <v>58</v>
      </c>
      <c r="C40" s="93"/>
      <c r="D40" s="93"/>
      <c r="E40" s="93"/>
      <c r="F40" s="93"/>
      <c r="G40" s="93"/>
      <c r="H40" s="93"/>
      <c r="I40" s="93"/>
      <c r="J40" s="93"/>
      <c r="K40" s="94"/>
    </row>
    <row r="41" spans="1:11" s="13" customFormat="1" ht="15" customHeight="1" x14ac:dyDescent="0.3">
      <c r="A41" s="90"/>
      <c r="B41" s="95" t="s">
        <v>59</v>
      </c>
      <c r="C41" s="145"/>
      <c r="D41" s="96"/>
      <c r="E41" s="14"/>
      <c r="F41" s="14"/>
      <c r="G41" s="97" t="s">
        <v>47</v>
      </c>
      <c r="H41" s="98"/>
      <c r="I41" s="98"/>
      <c r="J41" s="99"/>
      <c r="K41" s="38"/>
    </row>
    <row r="42" spans="1:11" s="13" customFormat="1" x14ac:dyDescent="0.3">
      <c r="A42" s="90"/>
      <c r="B42" s="95" t="s">
        <v>60</v>
      </c>
      <c r="C42" s="145"/>
      <c r="D42" s="96"/>
      <c r="E42" s="15"/>
      <c r="F42" s="15"/>
      <c r="G42" s="100"/>
      <c r="H42" s="101"/>
      <c r="I42" s="101"/>
      <c r="J42" s="102"/>
      <c r="K42" s="39"/>
    </row>
    <row r="43" spans="1:11" s="13" customFormat="1" x14ac:dyDescent="0.3">
      <c r="A43" s="91"/>
      <c r="B43" s="95" t="s">
        <v>61</v>
      </c>
      <c r="C43" s="145"/>
      <c r="D43" s="96"/>
      <c r="E43" s="15"/>
      <c r="F43" s="15"/>
      <c r="G43" s="103"/>
      <c r="H43" s="104"/>
      <c r="I43" s="104"/>
      <c r="J43" s="105"/>
      <c r="K43" s="40"/>
    </row>
    <row r="44" spans="1:11" s="13" customFormat="1" x14ac:dyDescent="0.3">
      <c r="A44" s="89">
        <v>5</v>
      </c>
      <c r="B44" s="92" t="s">
        <v>62</v>
      </c>
      <c r="C44" s="93"/>
      <c r="D44" s="93"/>
      <c r="E44" s="93"/>
      <c r="F44" s="93"/>
      <c r="G44" s="93"/>
      <c r="H44" s="93"/>
      <c r="I44" s="93"/>
      <c r="J44" s="93"/>
      <c r="K44" s="94"/>
    </row>
    <row r="45" spans="1:11" s="13" customFormat="1" ht="15" customHeight="1" x14ac:dyDescent="0.3">
      <c r="A45" s="90"/>
      <c r="B45" s="95" t="s">
        <v>63</v>
      </c>
      <c r="C45" s="145"/>
      <c r="D45" s="96"/>
      <c r="E45" s="14"/>
      <c r="F45" s="14"/>
      <c r="G45" s="97" t="s">
        <v>47</v>
      </c>
      <c r="H45" s="98"/>
      <c r="I45" s="98"/>
      <c r="J45" s="99"/>
      <c r="K45" s="38"/>
    </row>
    <row r="46" spans="1:11" s="13" customFormat="1" x14ac:dyDescent="0.3">
      <c r="A46" s="90"/>
      <c r="B46" s="95" t="s">
        <v>64</v>
      </c>
      <c r="C46" s="145"/>
      <c r="D46" s="96"/>
      <c r="E46" s="15"/>
      <c r="F46" s="15"/>
      <c r="G46" s="100"/>
      <c r="H46" s="101"/>
      <c r="I46" s="101"/>
      <c r="J46" s="102"/>
      <c r="K46" s="39"/>
    </row>
    <row r="47" spans="1:11" s="13" customFormat="1" x14ac:dyDescent="0.3">
      <c r="A47" s="91"/>
      <c r="B47" s="95" t="s">
        <v>65</v>
      </c>
      <c r="C47" s="145"/>
      <c r="D47" s="96"/>
      <c r="E47" s="15"/>
      <c r="F47" s="15"/>
      <c r="G47" s="103"/>
      <c r="H47" s="104"/>
      <c r="I47" s="104"/>
      <c r="J47" s="105"/>
      <c r="K47" s="40"/>
    </row>
    <row r="48" spans="1:11" s="13" customFormat="1" x14ac:dyDescent="0.3">
      <c r="A48" s="89">
        <v>6</v>
      </c>
      <c r="B48" s="92" t="s">
        <v>66</v>
      </c>
      <c r="C48" s="93"/>
      <c r="D48" s="93"/>
      <c r="E48" s="93"/>
      <c r="F48" s="93"/>
      <c r="G48" s="93"/>
      <c r="H48" s="93"/>
      <c r="I48" s="93"/>
      <c r="J48" s="93"/>
      <c r="K48" s="94"/>
    </row>
    <row r="49" spans="1:11" s="13" customFormat="1" ht="15" customHeight="1" x14ac:dyDescent="0.3">
      <c r="A49" s="90"/>
      <c r="B49" s="95" t="s">
        <v>67</v>
      </c>
      <c r="C49" s="145"/>
      <c r="D49" s="96"/>
      <c r="E49" s="14"/>
      <c r="F49" s="14"/>
      <c r="G49" s="97" t="s">
        <v>47</v>
      </c>
      <c r="H49" s="98"/>
      <c r="I49" s="98"/>
      <c r="J49" s="99"/>
      <c r="K49" s="38"/>
    </row>
    <row r="50" spans="1:11" s="13" customFormat="1" x14ac:dyDescent="0.3">
      <c r="A50" s="90"/>
      <c r="B50" s="95" t="s">
        <v>68</v>
      </c>
      <c r="C50" s="145"/>
      <c r="D50" s="96"/>
      <c r="E50" s="15"/>
      <c r="F50" s="15"/>
      <c r="G50" s="100"/>
      <c r="H50" s="101"/>
      <c r="I50" s="101"/>
      <c r="J50" s="102"/>
      <c r="K50" s="39"/>
    </row>
    <row r="51" spans="1:11" s="13" customFormat="1" x14ac:dyDescent="0.3">
      <c r="A51" s="91"/>
      <c r="B51" s="95" t="s">
        <v>69</v>
      </c>
      <c r="C51" s="145"/>
      <c r="D51" s="96"/>
      <c r="E51" s="15"/>
      <c r="F51" s="15"/>
      <c r="G51" s="103"/>
      <c r="H51" s="104"/>
      <c r="I51" s="104"/>
      <c r="J51" s="105"/>
      <c r="K51" s="40"/>
    </row>
    <row r="52" spans="1:11" s="13" customFormat="1" x14ac:dyDescent="0.3">
      <c r="A52" s="89">
        <v>7</v>
      </c>
      <c r="B52" s="92" t="s">
        <v>70</v>
      </c>
      <c r="C52" s="93"/>
      <c r="D52" s="93"/>
      <c r="E52" s="93"/>
      <c r="F52" s="93"/>
      <c r="G52" s="93"/>
      <c r="H52" s="93"/>
      <c r="I52" s="93"/>
      <c r="J52" s="93"/>
      <c r="K52" s="94"/>
    </row>
    <row r="53" spans="1:11" s="13" customFormat="1" ht="15" customHeight="1" x14ac:dyDescent="0.3">
      <c r="A53" s="90"/>
      <c r="B53" s="95" t="s">
        <v>71</v>
      </c>
      <c r="C53" s="145"/>
      <c r="D53" s="96"/>
      <c r="E53" s="41"/>
      <c r="F53" s="42"/>
      <c r="G53" s="97" t="s">
        <v>47</v>
      </c>
      <c r="H53" s="98"/>
      <c r="I53" s="98"/>
      <c r="J53" s="99"/>
      <c r="K53" s="38"/>
    </row>
    <row r="54" spans="1:11" s="13" customFormat="1" x14ac:dyDescent="0.3">
      <c r="A54" s="90"/>
      <c r="B54" s="95" t="s">
        <v>72</v>
      </c>
      <c r="C54" s="145"/>
      <c r="D54" s="96"/>
      <c r="E54" s="43"/>
      <c r="F54" s="44"/>
      <c r="G54" s="100"/>
      <c r="H54" s="101"/>
      <c r="I54" s="101"/>
      <c r="J54" s="102"/>
      <c r="K54" s="39"/>
    </row>
    <row r="55" spans="1:11" s="13" customFormat="1" x14ac:dyDescent="0.3">
      <c r="A55" s="91"/>
      <c r="B55" s="106" t="s">
        <v>73</v>
      </c>
      <c r="C55" s="146"/>
      <c r="D55" s="107"/>
      <c r="E55" s="45"/>
      <c r="F55" s="46"/>
      <c r="G55" s="103"/>
      <c r="H55" s="104"/>
      <c r="I55" s="104"/>
      <c r="J55" s="105"/>
      <c r="K55" s="40"/>
    </row>
    <row r="56" spans="1:11" s="13" customFormat="1" ht="15" customHeight="1" x14ac:dyDescent="0.3">
      <c r="A56" s="147" t="s">
        <v>157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</row>
    <row r="57" spans="1:11" s="13" customFormat="1" ht="15" customHeight="1" x14ac:dyDescent="0.3">
      <c r="A57" s="148" t="s">
        <v>185</v>
      </c>
      <c r="B57" s="149"/>
      <c r="C57" s="149"/>
      <c r="D57" s="149"/>
      <c r="E57" s="65"/>
      <c r="F57" s="65"/>
      <c r="G57" s="65"/>
      <c r="H57" s="65"/>
      <c r="I57" s="65"/>
      <c r="J57" s="65"/>
      <c r="K57" s="66"/>
    </row>
    <row r="58" spans="1:11" s="13" customFormat="1" ht="15" customHeight="1" x14ac:dyDescent="0.3">
      <c r="A58" s="147" t="s">
        <v>158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</row>
    <row r="59" spans="1:11" s="13" customFormat="1" ht="15" customHeight="1" x14ac:dyDescent="0.3">
      <c r="A59" s="148" t="str">
        <f>VLOOKUP(A26&amp;A57,Kuadran!$C$9:$D$26,2,0)</f>
        <v>BAIK</v>
      </c>
      <c r="B59" s="149"/>
      <c r="C59" s="149"/>
      <c r="D59" s="149"/>
      <c r="E59" s="65"/>
      <c r="F59" s="65"/>
      <c r="G59" s="65"/>
      <c r="H59" s="65"/>
      <c r="I59" s="65"/>
      <c r="J59" s="65"/>
      <c r="K59" s="66"/>
    </row>
    <row r="61" spans="1:11" x14ac:dyDescent="0.3">
      <c r="G61" s="73" t="s">
        <v>130</v>
      </c>
      <c r="H61" s="73"/>
      <c r="I61" s="73"/>
      <c r="J61" s="73"/>
      <c r="K61" s="73"/>
    </row>
    <row r="62" spans="1:11" x14ac:dyDescent="0.3">
      <c r="A62" s="73"/>
      <c r="B62" s="73"/>
      <c r="C62" s="73"/>
      <c r="D62" s="73"/>
      <c r="E62" s="17"/>
      <c r="F62" s="17"/>
      <c r="G62" s="73" t="s">
        <v>75</v>
      </c>
      <c r="H62" s="73"/>
      <c r="I62" s="73"/>
      <c r="J62" s="73"/>
      <c r="K62" s="73"/>
    </row>
    <row r="63" spans="1:11" x14ac:dyDescent="0.3">
      <c r="A63" s="73"/>
      <c r="B63" s="73"/>
      <c r="C63" s="73"/>
      <c r="D63" s="73"/>
      <c r="E63" s="17"/>
      <c r="F63" s="17"/>
      <c r="G63" s="73"/>
      <c r="H63" s="73"/>
      <c r="I63" s="73"/>
      <c r="J63" s="73"/>
      <c r="K63" s="73"/>
    </row>
    <row r="64" spans="1:11" x14ac:dyDescent="0.3">
      <c r="A64" s="73"/>
      <c r="B64" s="73"/>
      <c r="C64" s="73"/>
      <c r="D64" s="73"/>
      <c r="E64" s="17"/>
      <c r="F64" s="17"/>
      <c r="G64" s="73"/>
      <c r="H64" s="73"/>
      <c r="I64" s="73"/>
      <c r="J64" s="73"/>
      <c r="K64" s="73"/>
    </row>
    <row r="65" spans="1:11" x14ac:dyDescent="0.3">
      <c r="A65" s="73"/>
      <c r="B65" s="73"/>
      <c r="C65" s="73"/>
      <c r="D65" s="73"/>
      <c r="E65" s="17"/>
      <c r="F65" s="17"/>
      <c r="G65" s="73"/>
      <c r="H65" s="73"/>
      <c r="I65" s="73"/>
      <c r="J65" s="73"/>
      <c r="K65" s="73"/>
    </row>
    <row r="66" spans="1:11" x14ac:dyDescent="0.3">
      <c r="A66" s="73"/>
      <c r="B66" s="73"/>
      <c r="C66" s="73"/>
      <c r="D66" s="73"/>
      <c r="E66" s="17"/>
      <c r="F66" s="17"/>
      <c r="G66" s="73" t="str">
        <f>"("&amp;J8&amp;")"</f>
        <v>(NAMA PEJABAT PENILAI KINERJA)</v>
      </c>
      <c r="H66" s="73"/>
      <c r="I66" s="73"/>
      <c r="J66" s="73"/>
      <c r="K66" s="73"/>
    </row>
    <row r="67" spans="1:11" x14ac:dyDescent="0.3">
      <c r="A67" s="73"/>
      <c r="B67" s="73"/>
      <c r="C67" s="73"/>
      <c r="D67" s="73"/>
      <c r="E67" s="17"/>
      <c r="F67" s="17"/>
      <c r="G67" s="73" t="str">
        <f>"("&amp;J9&amp;")"</f>
        <v>(NIP PEJABAT PENILAI KINERJA)</v>
      </c>
      <c r="H67" s="73"/>
      <c r="I67" s="73"/>
      <c r="J67" s="73"/>
      <c r="K67" s="73"/>
    </row>
    <row r="82" spans="11:11" x14ac:dyDescent="0.3">
      <c r="K82" s="36"/>
    </row>
    <row r="83" spans="11:11" x14ac:dyDescent="0.3">
      <c r="K83"/>
    </row>
    <row r="84" spans="11:11" x14ac:dyDescent="0.3">
      <c r="K84"/>
    </row>
  </sheetData>
  <mergeCells count="126">
    <mergeCell ref="A25:K25"/>
    <mergeCell ref="A26:D26"/>
    <mergeCell ref="A57:D57"/>
    <mergeCell ref="A59:D59"/>
    <mergeCell ref="A66:D66"/>
    <mergeCell ref="G66:K66"/>
    <mergeCell ref="A67:D67"/>
    <mergeCell ref="G67:K67"/>
    <mergeCell ref="A63:D63"/>
    <mergeCell ref="G63:K63"/>
    <mergeCell ref="A64:D64"/>
    <mergeCell ref="G64:K64"/>
    <mergeCell ref="A65:D65"/>
    <mergeCell ref="G65:K65"/>
    <mergeCell ref="A56:K56"/>
    <mergeCell ref="A58:K58"/>
    <mergeCell ref="G61:K61"/>
    <mergeCell ref="A62:D62"/>
    <mergeCell ref="G62:K62"/>
    <mergeCell ref="A52:A55"/>
    <mergeCell ref="B52:K52"/>
    <mergeCell ref="B53:D53"/>
    <mergeCell ref="G53:J53"/>
    <mergeCell ref="B54:D54"/>
    <mergeCell ref="G54:J54"/>
    <mergeCell ref="B55:D55"/>
    <mergeCell ref="G55:J55"/>
    <mergeCell ref="A48:A51"/>
    <mergeCell ref="B48:K48"/>
    <mergeCell ref="B49:D49"/>
    <mergeCell ref="G49:J49"/>
    <mergeCell ref="B50:D50"/>
    <mergeCell ref="G50:J50"/>
    <mergeCell ref="B51:D51"/>
    <mergeCell ref="G51:J51"/>
    <mergeCell ref="A44:A47"/>
    <mergeCell ref="B44:K44"/>
    <mergeCell ref="B45:D45"/>
    <mergeCell ref="G45:J45"/>
    <mergeCell ref="B46:D46"/>
    <mergeCell ref="G46:J46"/>
    <mergeCell ref="B47:D47"/>
    <mergeCell ref="G47:J47"/>
    <mergeCell ref="A40:A43"/>
    <mergeCell ref="B40:K40"/>
    <mergeCell ref="B41:D41"/>
    <mergeCell ref="G41:J41"/>
    <mergeCell ref="B42:D42"/>
    <mergeCell ref="G42:J42"/>
    <mergeCell ref="B43:D43"/>
    <mergeCell ref="G43:J43"/>
    <mergeCell ref="A36:A39"/>
    <mergeCell ref="B36:K36"/>
    <mergeCell ref="B37:D37"/>
    <mergeCell ref="G37:J37"/>
    <mergeCell ref="B38:D38"/>
    <mergeCell ref="G38:J38"/>
    <mergeCell ref="B39:D39"/>
    <mergeCell ref="G39:J39"/>
    <mergeCell ref="A32:A35"/>
    <mergeCell ref="B32:K32"/>
    <mergeCell ref="B33:D33"/>
    <mergeCell ref="G33:J33"/>
    <mergeCell ref="B34:D34"/>
    <mergeCell ref="G34:J34"/>
    <mergeCell ref="B35:D35"/>
    <mergeCell ref="G35:J35"/>
    <mergeCell ref="A27:J27"/>
    <mergeCell ref="A28:A31"/>
    <mergeCell ref="B28:K28"/>
    <mergeCell ref="B29:D29"/>
    <mergeCell ref="G29:J29"/>
    <mergeCell ref="B30:D30"/>
    <mergeCell ref="G30:J30"/>
    <mergeCell ref="B31:D31"/>
    <mergeCell ref="G31:J31"/>
    <mergeCell ref="C22:D22"/>
    <mergeCell ref="F22:H22"/>
    <mergeCell ref="I22:J22"/>
    <mergeCell ref="A23:K23"/>
    <mergeCell ref="C24:D24"/>
    <mergeCell ref="F24:H24"/>
    <mergeCell ref="I24:J24"/>
    <mergeCell ref="C19:D19"/>
    <mergeCell ref="F19:H19"/>
    <mergeCell ref="I19:J19"/>
    <mergeCell ref="A20:K20"/>
    <mergeCell ref="C21:D21"/>
    <mergeCell ref="F21:H21"/>
    <mergeCell ref="I21:J21"/>
    <mergeCell ref="A13:K13"/>
    <mergeCell ref="A14:K14"/>
    <mergeCell ref="A15:K15"/>
    <mergeCell ref="A16:K16"/>
    <mergeCell ref="A17:K17"/>
    <mergeCell ref="C18:D18"/>
    <mergeCell ref="F18:H18"/>
    <mergeCell ref="I18:J18"/>
    <mergeCell ref="B11:C11"/>
    <mergeCell ref="D11:F11"/>
    <mergeCell ref="H11:I11"/>
    <mergeCell ref="J11:K11"/>
    <mergeCell ref="B12:C12"/>
    <mergeCell ref="D12:F12"/>
    <mergeCell ref="H12:I12"/>
    <mergeCell ref="J12:K12"/>
    <mergeCell ref="B10:C10"/>
    <mergeCell ref="D10:F10"/>
    <mergeCell ref="H10:I10"/>
    <mergeCell ref="J10:K10"/>
    <mergeCell ref="B7:F7"/>
    <mergeCell ref="H7:K7"/>
    <mergeCell ref="B8:C8"/>
    <mergeCell ref="D8:F8"/>
    <mergeCell ref="H8:I8"/>
    <mergeCell ref="J8:K8"/>
    <mergeCell ref="A1:K1"/>
    <mergeCell ref="A2:K2"/>
    <mergeCell ref="A3:K3"/>
    <mergeCell ref="A5:K5"/>
    <mergeCell ref="G6:I6"/>
    <mergeCell ref="A6:F6"/>
    <mergeCell ref="B9:C9"/>
    <mergeCell ref="D9:F9"/>
    <mergeCell ref="H9:I9"/>
    <mergeCell ref="J9:K9"/>
  </mergeCells>
  <dataValidations count="2">
    <dataValidation type="list" allowBlank="1" showInputMessage="1" showErrorMessage="1" sqref="A26 A57" xr:uid="{B292002B-AF95-46F8-AC75-495A79F544BA}">
      <formula1>"DI ATAS EKSPEKTASI,SESUAI EKSPEKTASI,DIBAWAH EKSPEKTASI,DI ATAS EKSPEKTASI/ SESUAI EKSPEKTASI/ DIBAWAH EKSPEKTASI**"</formula1>
    </dataValidation>
    <dataValidation type="list" allowBlank="1" showInputMessage="1" showErrorMessage="1" sqref="A14:K14" xr:uid="{E5603ADD-A357-407D-9997-1282C6AD2531}">
      <formula1>"ISTIMEWA,  BAIK,  BUTUH PERBAIKAN,  KURANG/MISSCONDUCT,  SANGAT KURANG, ISTIMEWA/ BAIK/ BUTUH PERBAIKAN/ KURANG/ SANGAT KURANG"</formula1>
    </dataValidation>
  </dataValidations>
  <hyperlinks>
    <hyperlink ref="M1" location="MENU!A1" display="MENU" xr:uid="{8F255504-87E2-4269-BA8E-022256F11855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5E34-FCBA-4561-A137-14551768B21F}">
  <sheetPr>
    <tabColor theme="9" tint="0.39997558519241921"/>
  </sheetPr>
  <dimension ref="A1:H44"/>
  <sheetViews>
    <sheetView tabSelected="1" workbookViewId="0">
      <selection activeCell="D34" sqref="D34"/>
    </sheetView>
  </sheetViews>
  <sheetFormatPr defaultRowHeight="14.4" x14ac:dyDescent="0.3"/>
  <cols>
    <col min="1" max="1" width="3.6640625" style="27" customWidth="1"/>
    <col min="2" max="2" width="34.5546875" bestFit="1" customWidth="1"/>
    <col min="3" max="3" width="3.6640625" style="27" customWidth="1"/>
    <col min="4" max="4" width="60.5546875" bestFit="1" customWidth="1"/>
  </cols>
  <sheetData>
    <row r="1" spans="1:8" x14ac:dyDescent="0.3">
      <c r="H1" s="1" t="s">
        <v>1</v>
      </c>
    </row>
    <row r="9" spans="1:8" x14ac:dyDescent="0.3">
      <c r="A9" s="73" t="s">
        <v>159</v>
      </c>
      <c r="B9" s="73"/>
      <c r="C9" s="73"/>
      <c r="D9" s="73"/>
    </row>
    <row r="10" spans="1:8" x14ac:dyDescent="0.3">
      <c r="A10" s="17"/>
      <c r="B10" s="18"/>
      <c r="C10" s="17"/>
      <c r="D10" s="18"/>
    </row>
    <row r="11" spans="1:8" x14ac:dyDescent="0.3">
      <c r="A11" s="125" t="s">
        <v>160</v>
      </c>
      <c r="B11" s="125"/>
      <c r="C11" s="125"/>
      <c r="D11" s="125"/>
    </row>
    <row r="12" spans="1:8" x14ac:dyDescent="0.3">
      <c r="A12" s="150" t="str">
        <f>'SKP JPT (Kuantitatif)'!A5:C5</f>
        <v>(NAMA INSTANSI)</v>
      </c>
      <c r="B12" s="150"/>
      <c r="C12" s="121" t="s">
        <v>122</v>
      </c>
      <c r="D12" s="121"/>
    </row>
    <row r="13" spans="1:8" x14ac:dyDescent="0.3">
      <c r="A13" s="151"/>
      <c r="B13" s="151"/>
      <c r="C13" s="121" t="str">
        <f>'SKP JPT (Kuantitatif)'!G5</f>
        <v>…... JANUARI SD ….... DESEMBER TAHUN 20XX</v>
      </c>
      <c r="D13" s="121"/>
    </row>
    <row r="14" spans="1:8" x14ac:dyDescent="0.3">
      <c r="A14" s="47" t="s">
        <v>161</v>
      </c>
      <c r="B14" s="82" t="s">
        <v>5</v>
      </c>
      <c r="C14" s="82"/>
      <c r="D14" s="82"/>
    </row>
    <row r="15" spans="1:8" x14ac:dyDescent="0.3">
      <c r="A15" s="48"/>
      <c r="B15" s="6" t="s">
        <v>7</v>
      </c>
      <c r="C15" s="26" t="s">
        <v>162</v>
      </c>
      <c r="D15" s="49" t="str">
        <f>'SKP JPT (Kuantitatif)'!C7</f>
        <v>NAMA PEGAWAI YANG DINILAI</v>
      </c>
    </row>
    <row r="16" spans="1:8" x14ac:dyDescent="0.3">
      <c r="A16" s="48"/>
      <c r="B16" s="6" t="s">
        <v>10</v>
      </c>
      <c r="C16" s="26" t="s">
        <v>162</v>
      </c>
      <c r="D16" s="49" t="str">
        <f>'SKP JPT (Kuantitatif)'!C8</f>
        <v>NIP PEGAWAI YANG DINILAI</v>
      </c>
    </row>
    <row r="17" spans="1:4" x14ac:dyDescent="0.3">
      <c r="A17" s="48"/>
      <c r="B17" s="6" t="s">
        <v>14</v>
      </c>
      <c r="C17" s="26" t="s">
        <v>162</v>
      </c>
      <c r="D17" s="49" t="str">
        <f>'SKP JPT (Kuantitatif)'!C9</f>
        <v>PANGKAT/GOL. RUANG PEGAWAI YANG DINILAI</v>
      </c>
    </row>
    <row r="18" spans="1:4" x14ac:dyDescent="0.3">
      <c r="A18" s="48"/>
      <c r="B18" s="6" t="s">
        <v>17</v>
      </c>
      <c r="C18" s="26" t="s">
        <v>162</v>
      </c>
      <c r="D18" s="49" t="str">
        <f>'SKP JPT (Kuantitatif)'!C10</f>
        <v>JABATAN PEGAWAI YANG DINILAI</v>
      </c>
    </row>
    <row r="19" spans="1:4" x14ac:dyDescent="0.3">
      <c r="A19" s="48"/>
      <c r="B19" s="6" t="s">
        <v>20</v>
      </c>
      <c r="C19" s="26" t="s">
        <v>162</v>
      </c>
      <c r="D19" s="49" t="str">
        <f>'SKP JPT (Kuantitatif)'!C11</f>
        <v>UNIT KERJA PEGAWAI YANG DINILAI</v>
      </c>
    </row>
    <row r="20" spans="1:4" x14ac:dyDescent="0.3">
      <c r="A20" s="47" t="s">
        <v>163</v>
      </c>
      <c r="B20" s="82" t="s">
        <v>6</v>
      </c>
      <c r="C20" s="82"/>
      <c r="D20" s="82"/>
    </row>
    <row r="21" spans="1:4" x14ac:dyDescent="0.3">
      <c r="A21" s="48"/>
      <c r="B21" s="6" t="s">
        <v>7</v>
      </c>
      <c r="C21" s="26" t="s">
        <v>162</v>
      </c>
      <c r="D21" s="49" t="str">
        <f>'SKP JPT (Kuantitatif)'!G7</f>
        <v>NAMA PEJABAT PENILAI KINERJA</v>
      </c>
    </row>
    <row r="22" spans="1:4" x14ac:dyDescent="0.3">
      <c r="A22" s="48"/>
      <c r="B22" s="6" t="s">
        <v>10</v>
      </c>
      <c r="C22" s="26" t="s">
        <v>162</v>
      </c>
      <c r="D22" s="49" t="str">
        <f>'SKP JPT (Kuantitatif)'!G8</f>
        <v>NIP PEJABAT PENILAI KINERJA</v>
      </c>
    </row>
    <row r="23" spans="1:4" x14ac:dyDescent="0.3">
      <c r="A23" s="48"/>
      <c r="B23" s="6" t="s">
        <v>14</v>
      </c>
      <c r="C23" s="26" t="s">
        <v>162</v>
      </c>
      <c r="D23" s="49" t="str">
        <f>'SKP JPT (Kuantitatif)'!G9</f>
        <v>PANGKAT/GOL. RUANG PEJABAT PENILAI KINERJA</v>
      </c>
    </row>
    <row r="24" spans="1:4" x14ac:dyDescent="0.3">
      <c r="A24" s="48"/>
      <c r="B24" s="6" t="s">
        <v>17</v>
      </c>
      <c r="C24" s="26" t="s">
        <v>162</v>
      </c>
      <c r="D24" s="49" t="str">
        <f>'SKP JPT (Kuantitatif)'!G10</f>
        <v>JABATAN PEJABAT PENILAI KINERJA</v>
      </c>
    </row>
    <row r="25" spans="1:4" x14ac:dyDescent="0.3">
      <c r="A25" s="48"/>
      <c r="B25" s="6" t="s">
        <v>20</v>
      </c>
      <c r="C25" s="26" t="s">
        <v>162</v>
      </c>
      <c r="D25" s="49" t="str">
        <f>'SKP JPT (Kuantitatif)'!G11</f>
        <v>INSTANSI PEJABAT PENILAI KINERJA</v>
      </c>
    </row>
    <row r="26" spans="1:4" x14ac:dyDescent="0.3">
      <c r="A26" s="47" t="s">
        <v>164</v>
      </c>
      <c r="B26" s="82" t="s">
        <v>165</v>
      </c>
      <c r="C26" s="82"/>
      <c r="D26" s="82"/>
    </row>
    <row r="27" spans="1:4" x14ac:dyDescent="0.3">
      <c r="A27" s="48"/>
      <c r="B27" s="6" t="s">
        <v>7</v>
      </c>
      <c r="C27" s="26" t="s">
        <v>162</v>
      </c>
      <c r="D27" s="49" t="s">
        <v>166</v>
      </c>
    </row>
    <row r="28" spans="1:4" x14ac:dyDescent="0.3">
      <c r="A28" s="48"/>
      <c r="B28" s="6" t="s">
        <v>10</v>
      </c>
      <c r="C28" s="26" t="s">
        <v>162</v>
      </c>
      <c r="D28" s="49" t="s">
        <v>167</v>
      </c>
    </row>
    <row r="29" spans="1:4" x14ac:dyDescent="0.3">
      <c r="A29" s="48"/>
      <c r="B29" s="6" t="s">
        <v>14</v>
      </c>
      <c r="C29" s="26" t="s">
        <v>162</v>
      </c>
      <c r="D29" s="49" t="s">
        <v>168</v>
      </c>
    </row>
    <row r="30" spans="1:4" x14ac:dyDescent="0.3">
      <c r="A30" s="48"/>
      <c r="B30" s="6" t="s">
        <v>17</v>
      </c>
      <c r="C30" s="26" t="s">
        <v>162</v>
      </c>
      <c r="D30" s="49" t="s">
        <v>169</v>
      </c>
    </row>
    <row r="31" spans="1:4" x14ac:dyDescent="0.3">
      <c r="A31" s="48"/>
      <c r="B31" s="6" t="s">
        <v>20</v>
      </c>
      <c r="C31" s="26" t="s">
        <v>162</v>
      </c>
      <c r="D31" s="49" t="s">
        <v>170</v>
      </c>
    </row>
    <row r="32" spans="1:4" x14ac:dyDescent="0.3">
      <c r="A32" s="47" t="s">
        <v>171</v>
      </c>
      <c r="B32" s="82" t="s">
        <v>172</v>
      </c>
      <c r="C32" s="82"/>
      <c r="D32" s="82"/>
    </row>
    <row r="33" spans="1:4" x14ac:dyDescent="0.3">
      <c r="A33" s="48"/>
      <c r="B33" s="6" t="s">
        <v>173</v>
      </c>
      <c r="C33" s="26" t="s">
        <v>162</v>
      </c>
      <c r="D33" s="6" t="str">
        <f>'Evaluasi Kinerja Kuanti JPT'!A14</f>
        <v>ISTIMEWA</v>
      </c>
    </row>
    <row r="34" spans="1:4" x14ac:dyDescent="0.3">
      <c r="A34" s="48"/>
      <c r="B34" s="6" t="s">
        <v>174</v>
      </c>
      <c r="C34" s="26" t="s">
        <v>162</v>
      </c>
      <c r="D34" s="6" t="str">
        <f>'Evaluasi Kinerja Kuanti JPT'!A59</f>
        <v>BAIK</v>
      </c>
    </row>
    <row r="35" spans="1:4" x14ac:dyDescent="0.3">
      <c r="A35" s="47" t="s">
        <v>175</v>
      </c>
      <c r="B35" s="82" t="s">
        <v>176</v>
      </c>
      <c r="C35" s="82"/>
      <c r="D35" s="82"/>
    </row>
    <row r="36" spans="1:4" x14ac:dyDescent="0.3">
      <c r="A36" s="50"/>
      <c r="B36" s="114"/>
      <c r="C36" s="115"/>
      <c r="D36" s="116"/>
    </row>
    <row r="38" spans="1:4" s="30" customFormat="1" ht="13.8" x14ac:dyDescent="0.3">
      <c r="B38" s="30" t="s">
        <v>177</v>
      </c>
      <c r="D38" s="30" t="s">
        <v>177</v>
      </c>
    </row>
    <row r="39" spans="1:4" s="30" customFormat="1" ht="13.8" x14ac:dyDescent="0.3">
      <c r="B39" s="30" t="s">
        <v>178</v>
      </c>
      <c r="D39" s="30" t="s">
        <v>179</v>
      </c>
    </row>
    <row r="40" spans="1:4" s="30" customFormat="1" ht="13.8" x14ac:dyDescent="0.3"/>
    <row r="41" spans="1:4" s="30" customFormat="1" ht="13.8" x14ac:dyDescent="0.3"/>
    <row r="42" spans="1:4" s="30" customFormat="1" ht="13.8" x14ac:dyDescent="0.3"/>
    <row r="43" spans="1:4" s="30" customFormat="1" ht="13.8" x14ac:dyDescent="0.3">
      <c r="A43" s="152" t="str">
        <f>"("&amp;D15&amp;")"</f>
        <v>(NAMA PEGAWAI YANG DINILAI)</v>
      </c>
      <c r="B43" s="152"/>
      <c r="C43" s="152"/>
      <c r="D43" s="30" t="str">
        <f>"("&amp;D21&amp;")"</f>
        <v>(NAMA PEJABAT PENILAI KINERJA)</v>
      </c>
    </row>
    <row r="44" spans="1:4" s="30" customFormat="1" ht="13.8" x14ac:dyDescent="0.3">
      <c r="A44" s="152" t="str">
        <f>"("&amp;D16&amp;")"</f>
        <v>(NIP PEGAWAI YANG DINILAI)</v>
      </c>
      <c r="B44" s="152"/>
      <c r="C44" s="152"/>
      <c r="D44" s="30" t="str">
        <f>"("&amp;D22&amp;")"</f>
        <v>(NIP PEJABAT PENILAI KINERJA)</v>
      </c>
    </row>
  </sheetData>
  <mergeCells count="13">
    <mergeCell ref="A44:C44"/>
    <mergeCell ref="B20:D20"/>
    <mergeCell ref="B26:D26"/>
    <mergeCell ref="B32:D32"/>
    <mergeCell ref="B35:D35"/>
    <mergeCell ref="B36:D36"/>
    <mergeCell ref="A43:C43"/>
    <mergeCell ref="B14:D14"/>
    <mergeCell ref="A9:D9"/>
    <mergeCell ref="A11:D11"/>
    <mergeCell ref="A12:B13"/>
    <mergeCell ref="C12:D12"/>
    <mergeCell ref="C13:D13"/>
  </mergeCells>
  <hyperlinks>
    <hyperlink ref="H1" location="MENU!A1" display="MENU" xr:uid="{AF4DAA82-D67D-47E1-9915-B82004CB51FC}"/>
  </hyperlinks>
  <pageMargins left="0.7" right="0.7" top="0.75" bottom="0.75" header="0.3" footer="0.3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45C60-81A0-49B2-B046-6E0980DA7BBD}">
  <dimension ref="A2:I26"/>
  <sheetViews>
    <sheetView showGridLines="0" topLeftCell="A10" workbookViewId="0">
      <selection activeCell="C13" sqref="C13:D13"/>
    </sheetView>
  </sheetViews>
  <sheetFormatPr defaultRowHeight="14.4" x14ac:dyDescent="0.3"/>
  <cols>
    <col min="1" max="2" width="19.109375" bestFit="1" customWidth="1"/>
    <col min="3" max="3" width="37.5546875" bestFit="1" customWidth="1"/>
    <col min="4" max="4" width="23.88671875" bestFit="1" customWidth="1"/>
    <col min="5" max="5" width="10.88671875" style="62" customWidth="1"/>
    <col min="6" max="8" width="15.6640625" customWidth="1"/>
    <col min="9" max="9" width="11.33203125" customWidth="1"/>
  </cols>
  <sheetData>
    <row r="2" spans="1:9" x14ac:dyDescent="0.3">
      <c r="E2" s="153" t="s">
        <v>24</v>
      </c>
      <c r="F2" s="153"/>
    </row>
    <row r="3" spans="1:9" ht="82.5" customHeight="1" x14ac:dyDescent="0.3">
      <c r="E3" s="52" t="s">
        <v>186</v>
      </c>
      <c r="F3" s="53" t="str">
        <f>D15</f>
        <v>KURANG/MISS CONDUCT</v>
      </c>
      <c r="G3" s="54" t="str">
        <f>D12</f>
        <v>BAIK</v>
      </c>
      <c r="H3" s="55" t="str">
        <f>D9</f>
        <v>SANGAT BAIK</v>
      </c>
    </row>
    <row r="4" spans="1:9" ht="82.5" customHeight="1" x14ac:dyDescent="0.3">
      <c r="E4" s="52" t="s">
        <v>187</v>
      </c>
      <c r="F4" s="56" t="str">
        <f>D16</f>
        <v>KURANG/MISS CONDUCT</v>
      </c>
      <c r="G4" s="57" t="str">
        <f>D13</f>
        <v>BAIK</v>
      </c>
      <c r="H4" s="58" t="str">
        <f>D10</f>
        <v>BAIK</v>
      </c>
    </row>
    <row r="5" spans="1:9" ht="82.5" customHeight="1" thickBot="1" x14ac:dyDescent="0.35">
      <c r="E5" s="52" t="s">
        <v>188</v>
      </c>
      <c r="F5" s="59" t="str">
        <f>D17</f>
        <v>SANGAT KURANG</v>
      </c>
      <c r="G5" s="60" t="str">
        <f>D14</f>
        <v>BUTUH PERBAIKAN</v>
      </c>
      <c r="H5" s="61" t="str">
        <f>D11</f>
        <v>BUTUH PERBAIKAN</v>
      </c>
      <c r="I5" s="154" t="s">
        <v>44</v>
      </c>
    </row>
    <row r="6" spans="1:9" ht="29.4" thickTop="1" x14ac:dyDescent="0.3">
      <c r="E6" s="52"/>
      <c r="F6" s="36" t="s">
        <v>188</v>
      </c>
      <c r="G6" s="36" t="s">
        <v>187</v>
      </c>
      <c r="H6" s="36" t="s">
        <v>186</v>
      </c>
      <c r="I6" s="154"/>
    </row>
    <row r="7" spans="1:9" x14ac:dyDescent="0.3">
      <c r="H7" s="63"/>
    </row>
    <row r="8" spans="1:9" x14ac:dyDescent="0.3">
      <c r="A8" s="64" t="s">
        <v>189</v>
      </c>
      <c r="B8" s="64" t="s">
        <v>190</v>
      </c>
      <c r="C8" s="64"/>
      <c r="D8" s="64" t="s">
        <v>191</v>
      </c>
    </row>
    <row r="9" spans="1:9" x14ac:dyDescent="0.3">
      <c r="A9" s="32" t="s">
        <v>186</v>
      </c>
      <c r="B9" s="32" t="s">
        <v>186</v>
      </c>
      <c r="C9" s="32" t="str">
        <f>A9&amp;B9</f>
        <v>Di Atas EkspektasiDi Atas Ekspektasi</v>
      </c>
      <c r="D9" s="32" t="s">
        <v>192</v>
      </c>
    </row>
    <row r="10" spans="1:9" x14ac:dyDescent="0.3">
      <c r="A10" s="32" t="s">
        <v>187</v>
      </c>
      <c r="B10" s="32" t="s">
        <v>186</v>
      </c>
      <c r="C10" s="32" t="str">
        <f t="shared" ref="C10:C26" si="0">A10&amp;B10</f>
        <v>Sesuai EkspektasiDi Atas Ekspektasi</v>
      </c>
      <c r="D10" s="32" t="s">
        <v>193</v>
      </c>
    </row>
    <row r="11" spans="1:9" x14ac:dyDescent="0.3">
      <c r="A11" s="32" t="s">
        <v>188</v>
      </c>
      <c r="B11" s="32" t="s">
        <v>186</v>
      </c>
      <c r="C11" s="32" t="str">
        <f t="shared" si="0"/>
        <v>Di Bawah EkspektasiDi Atas Ekspektasi</v>
      </c>
      <c r="D11" s="32" t="s">
        <v>194</v>
      </c>
    </row>
    <row r="12" spans="1:9" x14ac:dyDescent="0.3">
      <c r="A12" s="32" t="s">
        <v>186</v>
      </c>
      <c r="B12" s="32" t="s">
        <v>187</v>
      </c>
      <c r="C12" s="32" t="str">
        <f t="shared" si="0"/>
        <v>Di Atas EkspektasiSesuai Ekspektasi</v>
      </c>
      <c r="D12" s="32" t="s">
        <v>193</v>
      </c>
    </row>
    <row r="13" spans="1:9" x14ac:dyDescent="0.3">
      <c r="A13" s="32" t="s">
        <v>187</v>
      </c>
      <c r="B13" s="32" t="s">
        <v>187</v>
      </c>
      <c r="C13" s="32" t="str">
        <f t="shared" si="0"/>
        <v>Sesuai EkspektasiSesuai Ekspektasi</v>
      </c>
      <c r="D13" s="32" t="s">
        <v>193</v>
      </c>
    </row>
    <row r="14" spans="1:9" x14ac:dyDescent="0.3">
      <c r="A14" s="32" t="s">
        <v>188</v>
      </c>
      <c r="B14" s="32" t="s">
        <v>187</v>
      </c>
      <c r="C14" s="32" t="str">
        <f t="shared" si="0"/>
        <v>Di Bawah EkspektasiSesuai Ekspektasi</v>
      </c>
      <c r="D14" s="32" t="s">
        <v>194</v>
      </c>
    </row>
    <row r="15" spans="1:9" x14ac:dyDescent="0.3">
      <c r="A15" s="32" t="s">
        <v>186</v>
      </c>
      <c r="B15" s="32" t="s">
        <v>188</v>
      </c>
      <c r="C15" s="32" t="str">
        <f t="shared" si="0"/>
        <v>Di Atas EkspektasiDi Bawah Ekspektasi</v>
      </c>
      <c r="D15" s="32" t="s">
        <v>195</v>
      </c>
    </row>
    <row r="16" spans="1:9" x14ac:dyDescent="0.3">
      <c r="A16" s="32" t="s">
        <v>187</v>
      </c>
      <c r="B16" s="32" t="s">
        <v>188</v>
      </c>
      <c r="C16" s="32" t="str">
        <f t="shared" si="0"/>
        <v>Sesuai EkspektasiDi Bawah Ekspektasi</v>
      </c>
      <c r="D16" s="32" t="s">
        <v>195</v>
      </c>
    </row>
    <row r="17" spans="1:4" x14ac:dyDescent="0.3">
      <c r="A17" s="32" t="s">
        <v>188</v>
      </c>
      <c r="B17" s="32" t="s">
        <v>188</v>
      </c>
      <c r="C17" s="32" t="str">
        <f t="shared" si="0"/>
        <v>Di Bawah EkspektasiDi Bawah Ekspektasi</v>
      </c>
      <c r="D17" s="32" t="s">
        <v>196</v>
      </c>
    </row>
    <row r="18" spans="1:4" x14ac:dyDescent="0.3">
      <c r="A18" s="32" t="s">
        <v>186</v>
      </c>
      <c r="B18" s="32" t="s">
        <v>186</v>
      </c>
      <c r="C18" s="32" t="str">
        <f t="shared" si="0"/>
        <v>Di Atas EkspektasiDi Atas Ekspektasi</v>
      </c>
      <c r="D18" s="32" t="s">
        <v>192</v>
      </c>
    </row>
    <row r="19" spans="1:4" x14ac:dyDescent="0.3">
      <c r="A19" s="32" t="s">
        <v>186</v>
      </c>
      <c r="B19" s="32" t="s">
        <v>187</v>
      </c>
      <c r="C19" s="32" t="str">
        <f t="shared" si="0"/>
        <v>Di Atas EkspektasiSesuai Ekspektasi</v>
      </c>
      <c r="D19" s="32" t="s">
        <v>193</v>
      </c>
    </row>
    <row r="20" spans="1:4" x14ac:dyDescent="0.3">
      <c r="A20" s="32" t="s">
        <v>186</v>
      </c>
      <c r="B20" s="32" t="s">
        <v>188</v>
      </c>
      <c r="C20" s="32" t="str">
        <f t="shared" si="0"/>
        <v>Di Atas EkspektasiDi Bawah Ekspektasi</v>
      </c>
      <c r="D20" s="32" t="s">
        <v>195</v>
      </c>
    </row>
    <row r="21" spans="1:4" x14ac:dyDescent="0.3">
      <c r="A21" s="32" t="s">
        <v>187</v>
      </c>
      <c r="B21" s="32" t="s">
        <v>186</v>
      </c>
      <c r="C21" s="32" t="str">
        <f t="shared" si="0"/>
        <v>Sesuai EkspektasiDi Atas Ekspektasi</v>
      </c>
      <c r="D21" s="32" t="s">
        <v>193</v>
      </c>
    </row>
    <row r="22" spans="1:4" x14ac:dyDescent="0.3">
      <c r="A22" s="32" t="s">
        <v>187</v>
      </c>
      <c r="B22" s="32" t="s">
        <v>187</v>
      </c>
      <c r="C22" s="32" t="str">
        <f t="shared" si="0"/>
        <v>Sesuai EkspektasiSesuai Ekspektasi</v>
      </c>
      <c r="D22" s="32" t="s">
        <v>193</v>
      </c>
    </row>
    <row r="23" spans="1:4" x14ac:dyDescent="0.3">
      <c r="A23" s="32" t="s">
        <v>187</v>
      </c>
      <c r="B23" s="32" t="s">
        <v>188</v>
      </c>
      <c r="C23" s="32" t="str">
        <f t="shared" si="0"/>
        <v>Sesuai EkspektasiDi Bawah Ekspektasi</v>
      </c>
      <c r="D23" s="32" t="s">
        <v>197</v>
      </c>
    </row>
    <row r="24" spans="1:4" x14ac:dyDescent="0.3">
      <c r="A24" s="32" t="s">
        <v>188</v>
      </c>
      <c r="B24" s="32" t="s">
        <v>186</v>
      </c>
      <c r="C24" s="32" t="str">
        <f t="shared" si="0"/>
        <v>Di Bawah EkspektasiDi Atas Ekspektasi</v>
      </c>
      <c r="D24" s="32" t="s">
        <v>194</v>
      </c>
    </row>
    <row r="25" spans="1:4" x14ac:dyDescent="0.3">
      <c r="A25" s="32" t="s">
        <v>188</v>
      </c>
      <c r="B25" s="32" t="s">
        <v>187</v>
      </c>
      <c r="C25" s="32" t="str">
        <f t="shared" si="0"/>
        <v>Di Bawah EkspektasiSesuai Ekspektasi</v>
      </c>
      <c r="D25" s="32" t="s">
        <v>194</v>
      </c>
    </row>
    <row r="26" spans="1:4" x14ac:dyDescent="0.3">
      <c r="A26" s="32" t="s">
        <v>188</v>
      </c>
      <c r="B26" s="32" t="s">
        <v>188</v>
      </c>
      <c r="C26" s="32" t="str">
        <f t="shared" si="0"/>
        <v>Di Bawah EkspektasiDi Bawah Ekspektasi</v>
      </c>
      <c r="D26" s="32" t="s">
        <v>196</v>
      </c>
    </row>
  </sheetData>
  <mergeCells count="2">
    <mergeCell ref="E2:F2"/>
    <mergeCell ref="I5:I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SKP JPT (Kuantitatif)</vt:lpstr>
      <vt:lpstr>Manual Indikator</vt:lpstr>
      <vt:lpstr>NonDirect Cascading (Workblock)</vt:lpstr>
      <vt:lpstr>MPH 1 tingkat</vt:lpstr>
      <vt:lpstr>MPH 2 tingkat</vt:lpstr>
      <vt:lpstr>Lampiran SKP</vt:lpstr>
      <vt:lpstr>Evaluasi Kinerja Kuanti JPT</vt:lpstr>
      <vt:lpstr>Dok. Evaluasi Kinerja Pegawai</vt:lpstr>
      <vt:lpstr>Kuadran</vt:lpstr>
      <vt:lpstr>Pola Distribusi</vt:lpstr>
      <vt:lpstr>Pola Distribusi (Contoh)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2022-03-10T07:22:25Z</dcterms:created>
  <dcterms:modified xsi:type="dcterms:W3CDTF">2022-12-21T02:01:31Z</dcterms:modified>
</cp:coreProperties>
</file>